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"/>
    </mc:Choice>
  </mc:AlternateContent>
  <bookViews>
    <workbookView xWindow="0" yWindow="0" windowWidth="28755" windowHeight="115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85" i="1" l="1"/>
  <c r="A385" i="1"/>
  <c r="L384" i="1"/>
  <c r="J384" i="1"/>
  <c r="I384" i="1"/>
  <c r="H384" i="1"/>
  <c r="G384" i="1"/>
  <c r="F384" i="1"/>
  <c r="B375" i="1"/>
  <c r="A375" i="1"/>
  <c r="L374" i="1"/>
  <c r="L385" i="1" s="1"/>
  <c r="J374" i="1"/>
  <c r="I374" i="1"/>
  <c r="I385" i="1" s="1"/>
  <c r="H374" i="1"/>
  <c r="G374" i="1"/>
  <c r="F374" i="1"/>
  <c r="B366" i="1"/>
  <c r="A366" i="1"/>
  <c r="L365" i="1"/>
  <c r="J365" i="1"/>
  <c r="I365" i="1"/>
  <c r="H365" i="1"/>
  <c r="G365" i="1"/>
  <c r="F365" i="1"/>
  <c r="B356" i="1"/>
  <c r="A356" i="1"/>
  <c r="L355" i="1"/>
  <c r="L366" i="1" s="1"/>
  <c r="J355" i="1"/>
  <c r="I355" i="1"/>
  <c r="I366" i="1" s="1"/>
  <c r="H355" i="1"/>
  <c r="G355" i="1"/>
  <c r="F355" i="1"/>
  <c r="B347" i="1"/>
  <c r="A347" i="1"/>
  <c r="L346" i="1"/>
  <c r="J346" i="1"/>
  <c r="I346" i="1"/>
  <c r="H346" i="1"/>
  <c r="G346" i="1"/>
  <c r="F346" i="1"/>
  <c r="B337" i="1"/>
  <c r="A337" i="1"/>
  <c r="L336" i="1"/>
  <c r="L347" i="1" s="1"/>
  <c r="J336" i="1"/>
  <c r="I336" i="1"/>
  <c r="I347" i="1" s="1"/>
  <c r="H336" i="1"/>
  <c r="G336" i="1"/>
  <c r="F336" i="1"/>
  <c r="B328" i="1"/>
  <c r="A328" i="1"/>
  <c r="L327" i="1"/>
  <c r="J327" i="1"/>
  <c r="I327" i="1"/>
  <c r="H327" i="1"/>
  <c r="G327" i="1"/>
  <c r="F327" i="1"/>
  <c r="B318" i="1"/>
  <c r="A318" i="1"/>
  <c r="L317" i="1"/>
  <c r="L328" i="1" s="1"/>
  <c r="J317" i="1"/>
  <c r="I317" i="1"/>
  <c r="I328" i="1" s="1"/>
  <c r="H317" i="1"/>
  <c r="G317" i="1"/>
  <c r="F317" i="1"/>
  <c r="B309" i="1"/>
  <c r="A309" i="1"/>
  <c r="L308" i="1"/>
  <c r="J308" i="1"/>
  <c r="I308" i="1"/>
  <c r="H308" i="1"/>
  <c r="G308" i="1"/>
  <c r="F308" i="1"/>
  <c r="B299" i="1"/>
  <c r="A299" i="1"/>
  <c r="L298" i="1"/>
  <c r="L309" i="1" s="1"/>
  <c r="J298" i="1"/>
  <c r="I298" i="1"/>
  <c r="I309" i="1" s="1"/>
  <c r="H298" i="1"/>
  <c r="G298" i="1"/>
  <c r="F298" i="1"/>
  <c r="B290" i="1"/>
  <c r="A290" i="1"/>
  <c r="L289" i="1"/>
  <c r="J289" i="1"/>
  <c r="I289" i="1"/>
  <c r="H289" i="1"/>
  <c r="G289" i="1"/>
  <c r="F289" i="1"/>
  <c r="B280" i="1"/>
  <c r="A280" i="1"/>
  <c r="L279" i="1"/>
  <c r="L290" i="1" s="1"/>
  <c r="J279" i="1"/>
  <c r="I279" i="1"/>
  <c r="H279" i="1"/>
  <c r="G279" i="1"/>
  <c r="F279" i="1"/>
  <c r="B271" i="1"/>
  <c r="A271" i="1"/>
  <c r="L270" i="1"/>
  <c r="J270" i="1"/>
  <c r="I270" i="1"/>
  <c r="H270" i="1"/>
  <c r="G270" i="1"/>
  <c r="F270" i="1"/>
  <c r="B261" i="1"/>
  <c r="A261" i="1"/>
  <c r="L260" i="1"/>
  <c r="L271" i="1" s="1"/>
  <c r="J260" i="1"/>
  <c r="I260" i="1"/>
  <c r="I271" i="1" s="1"/>
  <c r="H260" i="1"/>
  <c r="G260" i="1"/>
  <c r="F260" i="1"/>
  <c r="B252" i="1"/>
  <c r="A252" i="1"/>
  <c r="L251" i="1"/>
  <c r="J251" i="1"/>
  <c r="I251" i="1"/>
  <c r="H251" i="1"/>
  <c r="G251" i="1"/>
  <c r="F251" i="1"/>
  <c r="B242" i="1"/>
  <c r="A242" i="1"/>
  <c r="L241" i="1"/>
  <c r="L252" i="1" s="1"/>
  <c r="J241" i="1"/>
  <c r="I241" i="1"/>
  <c r="H241" i="1"/>
  <c r="G241" i="1"/>
  <c r="F241" i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I222" i="1"/>
  <c r="I233" i="1" s="1"/>
  <c r="H222" i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I203" i="1"/>
  <c r="H203" i="1"/>
  <c r="G203" i="1"/>
  <c r="F203" i="1"/>
  <c r="H385" i="1" l="1"/>
  <c r="J385" i="1"/>
  <c r="G385" i="1"/>
  <c r="F385" i="1"/>
  <c r="H366" i="1"/>
  <c r="G366" i="1"/>
  <c r="J366" i="1"/>
  <c r="F366" i="1"/>
  <c r="H347" i="1"/>
  <c r="G347" i="1"/>
  <c r="J347" i="1"/>
  <c r="F347" i="1"/>
  <c r="H328" i="1"/>
  <c r="G328" i="1"/>
  <c r="J328" i="1"/>
  <c r="F328" i="1"/>
  <c r="J309" i="1"/>
  <c r="G309" i="1"/>
  <c r="H309" i="1"/>
  <c r="F309" i="1"/>
  <c r="I290" i="1"/>
  <c r="H290" i="1"/>
  <c r="G290" i="1"/>
  <c r="J290" i="1"/>
  <c r="F290" i="1"/>
  <c r="J271" i="1"/>
  <c r="H271" i="1"/>
  <c r="G271" i="1"/>
  <c r="F271" i="1"/>
  <c r="H252" i="1"/>
  <c r="G252" i="1"/>
  <c r="J252" i="1"/>
  <c r="F252" i="1"/>
  <c r="J233" i="1"/>
  <c r="G233" i="1"/>
  <c r="F233" i="1"/>
  <c r="I214" i="1"/>
  <c r="H214" i="1"/>
  <c r="J214" i="1"/>
  <c r="G214" i="1"/>
  <c r="F214" i="1"/>
  <c r="H233" i="1"/>
  <c r="I252" i="1"/>
  <c r="L194" i="1"/>
  <c r="L184" i="1"/>
  <c r="L195" i="1" s="1"/>
  <c r="L175" i="1"/>
  <c r="L165" i="1"/>
  <c r="L176" i="1" s="1"/>
  <c r="L156" i="1"/>
  <c r="L146" i="1"/>
  <c r="L137" i="1"/>
  <c r="L127" i="1"/>
  <c r="L138" i="1" s="1"/>
  <c r="L118" i="1"/>
  <c r="L119" i="1" s="1"/>
  <c r="L108" i="1"/>
  <c r="L99" i="1"/>
  <c r="L89" i="1"/>
  <c r="L80" i="1"/>
  <c r="L70" i="1"/>
  <c r="L61" i="1"/>
  <c r="L51" i="1"/>
  <c r="L42" i="1"/>
  <c r="L32" i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F62" i="1"/>
  <c r="J62" i="1"/>
  <c r="F100" i="1"/>
  <c r="J100" i="1"/>
  <c r="L100" i="1"/>
  <c r="I62" i="1"/>
  <c r="L43" i="1"/>
  <c r="L81" i="1"/>
  <c r="I43" i="1"/>
  <c r="I157" i="1"/>
  <c r="G176" i="1"/>
  <c r="F81" i="1"/>
  <c r="G81" i="1"/>
  <c r="I119" i="1"/>
  <c r="H138" i="1"/>
  <c r="J157" i="1"/>
  <c r="H176" i="1"/>
  <c r="J195" i="1"/>
  <c r="G100" i="1"/>
  <c r="G138" i="1"/>
  <c r="I195" i="1"/>
  <c r="J119" i="1"/>
  <c r="L62" i="1"/>
  <c r="L157" i="1"/>
  <c r="H100" i="1"/>
  <c r="I138" i="1"/>
  <c r="H81" i="1"/>
  <c r="I100" i="1"/>
  <c r="G119" i="1"/>
  <c r="J138" i="1"/>
  <c r="H157" i="1"/>
  <c r="J176" i="1"/>
  <c r="H195" i="1"/>
  <c r="F43" i="1"/>
  <c r="J43" i="1"/>
  <c r="H62" i="1"/>
  <c r="J81" i="1"/>
  <c r="G157" i="1"/>
  <c r="I176" i="1"/>
  <c r="G43" i="1"/>
  <c r="H43" i="1"/>
  <c r="G62" i="1"/>
  <c r="I81" i="1"/>
  <c r="H119" i="1"/>
  <c r="F119" i="1"/>
  <c r="F138" i="1"/>
  <c r="F157" i="1"/>
  <c r="F176" i="1"/>
  <c r="F195" i="1"/>
  <c r="I24" i="1"/>
  <c r="F24" i="1"/>
  <c r="J24" i="1"/>
  <c r="H24" i="1"/>
  <c r="G24" i="1"/>
  <c r="L386" i="1" l="1"/>
  <c r="J386" i="1"/>
  <c r="F386" i="1"/>
  <c r="G386" i="1"/>
  <c r="I386" i="1"/>
  <c r="H386" i="1"/>
</calcChain>
</file>

<file path=xl/sharedStrings.xml><?xml version="1.0" encoding="utf-8"?>
<sst xmlns="http://schemas.openxmlformats.org/spreadsheetml/2006/main" count="519" uniqueCount="116">
  <si>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</si>
  <si>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</si>
  <si>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</si>
  <si>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</si>
  <si>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</si>
  <si>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</si>
  <si>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</si>
  <si>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</si>
  <si>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</si>
  <si>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</si>
  <si>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</si>
  <si>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</si>
  <si>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</si>
  <si>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</si>
  <si>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</si>
  <si>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</si>
  <si>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</si>
  <si>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</si>
  <si>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</si>
  <si>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</si>
  <si>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</si>
  <si>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</si>
  <si>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</si>
  <si>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</si>
  <si>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</si>
  <si>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</si>
  <si>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</si>
  <si>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</si>
  <si>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</si>
  <si>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</si>
  <si>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</si>
  <si>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</si>
  <si>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</si>
  <si>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</si>
  <si>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</si>
  <si>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</si>
  <si>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</si>
  <si>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</si>
  <si>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</si>
  <si>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МОРКОВИ ПО-КОРЕЙСКИ, ТЕФТЕЛИ В ТОМАТНОМ СОУСЕ, МАКАРОННЫЕ ИЗДЕЛИЯ ОТВАРНЫЕ</t>
  </si>
  <si>
    <t>ЧАЙ С САХАРОМ</t>
  </si>
  <si>
    <t>САЛАТ ВИТАМИННЫЙ</t>
  </si>
  <si>
    <t xml:space="preserve">СВЕКОЛЬНИК СО СМЕТАНОЙ </t>
  </si>
  <si>
    <t>ПЛОВ С МЯСОМ ПТИЦЫ</t>
  </si>
  <si>
    <t>КОМПОТ ИЗ СМЕСИ СУХОФРУКТОВ</t>
  </si>
  <si>
    <t>ХЛЕБ ПШЕНИЧНЫЙ ВИТАМИНИЗИРОВАННЫЙ</t>
  </si>
  <si>
    <t>ХЛЕБ РЖАНОЙ ВИТАМИНИЗИРОВАННЫЙ</t>
  </si>
  <si>
    <t>СУП КУБАНСКИЙ</t>
  </si>
  <si>
    <t>ЧАЙ С МОЛОКОМ</t>
  </si>
  <si>
    <t>ЯБЛОКО</t>
  </si>
  <si>
    <t>РАССОЛЬНИК СО СМЕТАНОЙ</t>
  </si>
  <si>
    <t>МЯСО ПТИЦЫ, ПРИПУЩЕННОЕ В СМЕТАНОМ СОУСЕ, КАРТОФЕЛЬНОЕ ПЮРЕ</t>
  </si>
  <si>
    <t>НАЧИНКА МЯСНАЯ, КАША ВЯЗКАЯ ГРЕЧНЕВАЯ</t>
  </si>
  <si>
    <t>КОМПОТ ИЗ ЯБЛОК</t>
  </si>
  <si>
    <t>СУП КАРТОФЕЛЬНЫЙ С БОБОВЫМИ И ГРЕНКАМИ</t>
  </si>
  <si>
    <t>БИТОЧКИ КУРИНЫЕ В ТОМАТНОМ СОУСЕ С ОТВАРНОЙ ВЕРМИШЕЛЬЮ</t>
  </si>
  <si>
    <t>КИСЕЛЬ ИЗ КОНЦЕНТРАТА</t>
  </si>
  <si>
    <t>САЛАТ СТЕПНОЙ ИЗ РАЗНЫХ ОВОЩЕЙ, ЖАРКОЕ ПО-ДОМАШНЕМУ</t>
  </si>
  <si>
    <t>ЧАЙ С ВИТАМИНАМИ "ВАЛЕТЕК - КЛАССНЫЕ ВИТАМИНКИ"</t>
  </si>
  <si>
    <t>СУП - ЛАПША ДОМАШНЯЯ</t>
  </si>
  <si>
    <t>СОУС МЯСНОЙ СМАК, КАША ИЗ ПШЕНА И РИСА ДРУЖБА</t>
  </si>
  <si>
    <t>КАША ПШЕННАЯ МОЛОЧНАЯ, ОМЛЕТ</t>
  </si>
  <si>
    <t>САЛАТ ИЗ СВЕКЛЫ С ЧЕСНОКОМ</t>
  </si>
  <si>
    <t>СУП КАРТОФЕЛЬНЫЙ С КРУПОЙ И ТОМАТОМ</t>
  </si>
  <si>
    <t>НАГЕТСЫ, КАРТОФЕЛЬ ПО - ДЕРЕВЕНСКИ</t>
  </si>
  <si>
    <t>САЛАТ ИЗ МОРКОВИ, КУРИЦА ПО-СИЦИЛИЙСКИ, РИС ПРИПУЩЕННЫЙ</t>
  </si>
  <si>
    <t>БОРЩ СО СМЕТАНОЙ</t>
  </si>
  <si>
    <t>КОТЛЕТЫ ИЗ ГОВЯДИНЫ В СОУСЕ ТОМАТНОМ</t>
  </si>
  <si>
    <t>МАКАРОННЫЕ ИЗДЕЛИЯ ОТВАРНЫЕ С ОВОЩАМИ</t>
  </si>
  <si>
    <t>ВИНЕГРЕТ ОВОЩНОЙ, СУП С ВЕРМИШЕЛЬЮ И МЯСОМ ПТИЦЫ</t>
  </si>
  <si>
    <t>СУП КРЕСТЬЯНСКИЙ С КРУПОЙ И СМЕТАНОЙ</t>
  </si>
  <si>
    <t>МЯСО ПТИЦЫ, ПРИПУЩЕННОЕ В ТОМАТНОМ СОУСЕ, КАША АРТЕК ПШЕНИЧНАЯ</t>
  </si>
  <si>
    <t>САЛАТ ИЗ СВЕКЛЫ, КАША ГРЕЧНЕВАЯ С МЯСОМ</t>
  </si>
  <si>
    <t>СУП КАРТОФЕЛЬНЫЙ С ГРЕНКАМИ</t>
  </si>
  <si>
    <t>ТЕФТЕЛИ В ТОМАТНОМ СОУСЕ</t>
  </si>
  <si>
    <t>МАКАРОННЫЕ ИЗДЕЛИЯ ОТВАРНЫЕ</t>
  </si>
  <si>
    <t>БИТОЧКИ КУРИНЫЕ С ТОМАТНЫМ СОУСОМ, КАРТОФЕЛЬНОЕ ПЮРЕ</t>
  </si>
  <si>
    <t>САЛАТ "СТУДЕНЧЕСКИЙ"</t>
  </si>
  <si>
    <t>ЩИ ИЗ СВЕЖЕЙ КАПУСТЫ СО СМЕТАНОЙ</t>
  </si>
  <si>
    <t>ПЛОВ ИЗ ПТИЦЫ</t>
  </si>
  <si>
    <t>КАША "ДРУЖБА" ИЗ ПШЕНА И РИСА, ЙОГУРТ ДЛЯ ДЕТСКОГО ПИТАНИЯ</t>
  </si>
  <si>
    <t>САЛАТ ИЗ БЕЛОКОЧАННОЙ КАПУСТЫ</t>
  </si>
  <si>
    <t>СУП КАРТОФЕЛЬНЫЙ С ВЕРМИШЕЛЬЮ</t>
  </si>
  <si>
    <t>АЗУ</t>
  </si>
  <si>
    <t>ИКРА МОРКОВНАЯ, ГУЛЯШ ИЗ ПТИЦЫ, МАКАРОННЫЕ ИЗДЕЛИЯ ОТВАРНЫЕ С ОВОЩАМИ</t>
  </si>
  <si>
    <t>РАССОЛЬНИК ЛЕНИНГРАДСКИЙ СО СМЕТАНОЙ</t>
  </si>
  <si>
    <t>БИТОЧКИ КУРИНЫЕ С СОУСОМ ТОМАТНЫМ</t>
  </si>
  <si>
    <t>КАРТОФЕЛЬ ПО - ДЕРЕВЕНСКИ С ПАПРИКОЙ</t>
  </si>
  <si>
    <t xml:space="preserve">ЧАЙ С САХАРОМ </t>
  </si>
  <si>
    <t>СУП С РИСОМ И МЯСОМ</t>
  </si>
  <si>
    <t>СВЕКОЛЬНИК СО СМЕТАНОЙ</t>
  </si>
  <si>
    <t>ЧАХОХБИЛИ С КАШЕЙ ГРЕЧНЕВОЙ</t>
  </si>
  <si>
    <t>САЛАТ ВИТАМИИНЫЙ, РАГУ ОВОЩНОЕ С МЯСОМ</t>
  </si>
  <si>
    <t>НАЧИНКА С КУРИЦЕЙ, ВЕРМИШЕЛЬ ОТВАРНАЯ</t>
  </si>
  <si>
    <t>МАСЛО СЛИВОЧНОЕ, СОУС МЯСНОЙ "СМАК", ПЮРЕ ГОРОХОВОЕ</t>
  </si>
  <si>
    <t>ЧАЙ С ВИТАМИНАМИ "ВАЛЕТЕК - КЛАССНЫЕ ВИТАМИНЫ"</t>
  </si>
  <si>
    <t>САЛАТ ИЗ МОРКОВИ ПО-КОРЕЙСКИ</t>
  </si>
  <si>
    <t>КУРИЦА ПО-СИЦИЛИЙСКИ, КАША ПШЕННАЯ</t>
  </si>
  <si>
    <t>КАША РИСОВАЯ МОЛОЧНАЯ, ЙОГУРТ ДЛЯ ДЕТСКОГО ПИТАНИЯ</t>
  </si>
  <si>
    <t>САЛАТ "СТЕПНОЙ" ИЗ РАЗНЫХ ОВОЩЕЙ</t>
  </si>
  <si>
    <t>СУП КАРТОФЕЛЬНЫЙ С КРУПОЙ И ТОМАТОМ С ГРЕНКАМИ</t>
  </si>
  <si>
    <t>ПТИЦА, ТУШЕНАЯ В СОУСЕ С ОВОЩАМИ</t>
  </si>
  <si>
    <t>САЛАТ ИЗ БЕЛОКОЧАННОЙ КАПУСТЫ, ПЛОВ ИЗ ПТИЦЫ</t>
  </si>
  <si>
    <t>БИТОЧКИ РЫБНЫЕ В ТОМАТНОМ СОУСЕ</t>
  </si>
  <si>
    <t>КАРТОФЕЛЬНОЕ ПЮРЕ</t>
  </si>
  <si>
    <t>СУП КУРИНЫЙ</t>
  </si>
  <si>
    <t>ЧАЙ ВИТАМИННЫЙ "ВАЛЕТЕК - КЛАССНЫЕ ВИТАМИНКИ"</t>
  </si>
  <si>
    <t>БРИЗОЛЬ, МАКАРОННЫЕ ИЗДЕЛИЯ ОТВАРНЫЕ, СОУС ТОМАТНЫЙ</t>
  </si>
  <si>
    <t>САЛАТ ИЗ СВЕКЛЫ С ЯБЛОКАМИ, КУРИЦА ТУШЕНАЯ, КАША ГРЕЧНЕВАЯ С ЛУКОМ</t>
  </si>
  <si>
    <t>СУП КАРТОФЕЛЬНЫЙ С КРУПОЙ, ТОМАТАМИ И ГРЕНКАМИ</t>
  </si>
  <si>
    <t>ЗАПЕКАНКА КАРТОФЕЛЬНАЯ С МЯСОМ</t>
  </si>
  <si>
    <t>САЛАТ ИЗ МОРКОВИ С ЯБЛОКАМИ, БИТОЧКИ КУРИНЫЕ С ТОМАТНЫМ СОУСОМ, КАРТОФЕЛЬ ПО-ДЕРЕВЕНСКИ С ПАПРИКОЙ</t>
  </si>
  <si>
    <t>МЯСО ПТИЦЫ, ПРИПУЩЕННОЕ В ТОМАТНОМ СОУСЕ, КАША РИСОВАЯ РАССЫПЧАТАЯ</t>
  </si>
  <si>
    <t>КАША ПШЕНИЧНАЯ "АРТЕК", ЙОГУРТ ДЛЯ ДЕТСКОГО ПИТАНИЯ</t>
  </si>
  <si>
    <t>ТЕФТЕЛИ КУРИНЫЕ С СОУСОМ ТОМАТНЫМ</t>
  </si>
  <si>
    <t>КАША ИЗ ПШЕНА И РИСА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</si>
</sst>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6"/>
  <sheetViews>
    <sheetView tabSelected="1" zoomScaleNormal="100" workbookViewId="0">
      <pane xSplit="4" ySplit="5" topLeftCell="E365" activePane="bottomRight" state="frozen"/>
      <selection pane="topRight" activeCell="E1" sqref="E1"/>
      <selection pane="bottomLeft" activeCell="A6" sqref="A6"/>
      <selection pane="bottomRight" activeCell="J379" sqref="J37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42578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2024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8.2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290</v>
      </c>
      <c r="G6" s="40">
        <v>13.3</v>
      </c>
      <c r="H6" s="40">
        <v>15.6</v>
      </c>
      <c r="I6" s="40">
        <v>42.7</v>
      </c>
      <c r="J6" s="40">
        <v>362</v>
      </c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</v>
      </c>
      <c r="H8" s="43">
        <v>0</v>
      </c>
      <c r="I8" s="43">
        <v>9.8000000000000007</v>
      </c>
      <c r="J8" s="43">
        <v>39.700000000000003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45</v>
      </c>
      <c r="F9" s="43">
        <v>30</v>
      </c>
      <c r="G9" s="43">
        <v>2.2000000000000002</v>
      </c>
      <c r="H9" s="43">
        <v>0.2</v>
      </c>
      <c r="I9" s="43">
        <v>14.6</v>
      </c>
      <c r="J9" s="43">
        <v>68.900000000000006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15.5</v>
      </c>
      <c r="H13" s="19">
        <f t="shared" si="0"/>
        <v>15.799999999999999</v>
      </c>
      <c r="I13" s="19">
        <f t="shared" si="0"/>
        <v>67.099999999999994</v>
      </c>
      <c r="J13" s="19">
        <f t="shared" si="0"/>
        <v>470.6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41</v>
      </c>
      <c r="F14" s="43">
        <v>60</v>
      </c>
      <c r="G14" s="43">
        <v>0.7</v>
      </c>
      <c r="H14" s="43">
        <v>2.1</v>
      </c>
      <c r="I14" s="43">
        <v>5</v>
      </c>
      <c r="J14" s="43">
        <v>41.9</v>
      </c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42</v>
      </c>
      <c r="F15" s="43">
        <v>250</v>
      </c>
      <c r="G15" s="43">
        <v>2.2999999999999998</v>
      </c>
      <c r="H15" s="43">
        <v>4.0999999999999996</v>
      </c>
      <c r="I15" s="43">
        <v>16.399999999999999</v>
      </c>
      <c r="J15" s="43">
        <v>111.8</v>
      </c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43</v>
      </c>
      <c r="F16" s="43">
        <v>150</v>
      </c>
      <c r="G16" s="43">
        <v>15.7</v>
      </c>
      <c r="H16" s="43">
        <v>18.7</v>
      </c>
      <c r="I16" s="43">
        <v>46.8</v>
      </c>
      <c r="J16" s="43">
        <v>402.7</v>
      </c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44</v>
      </c>
      <c r="F18" s="43">
        <v>200</v>
      </c>
      <c r="G18" s="43">
        <v>0</v>
      </c>
      <c r="H18" s="43">
        <v>0</v>
      </c>
      <c r="I18" s="43">
        <v>9.6999999999999993</v>
      </c>
      <c r="J18" s="43">
        <v>38.700000000000003</v>
      </c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45</v>
      </c>
      <c r="F19" s="43">
        <v>30</v>
      </c>
      <c r="G19" s="43">
        <v>2.2000000000000002</v>
      </c>
      <c r="H19" s="43">
        <v>0.2</v>
      </c>
      <c r="I19" s="43">
        <v>14.6</v>
      </c>
      <c r="J19" s="43">
        <v>68.900000000000006</v>
      </c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46</v>
      </c>
      <c r="F20" s="43">
        <v>30</v>
      </c>
      <c r="G20" s="43">
        <v>2.2000000000000002</v>
      </c>
      <c r="H20" s="43">
        <v>0.2</v>
      </c>
      <c r="I20" s="43">
        <v>14.6</v>
      </c>
      <c r="J20" s="43">
        <v>68.900000000000006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23.099999999999998</v>
      </c>
      <c r="H23" s="19">
        <f t="shared" si="2"/>
        <v>25.299999999999997</v>
      </c>
      <c r="I23" s="19">
        <f t="shared" si="2"/>
        <v>107.09999999999998</v>
      </c>
      <c r="J23" s="19">
        <f t="shared" si="2"/>
        <v>732.9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1240</v>
      </c>
      <c r="G24" s="32">
        <f t="shared" ref="G24:J24" si="4">G13+G23</f>
        <v>38.599999999999994</v>
      </c>
      <c r="H24" s="32">
        <f t="shared" si="4"/>
        <v>41.099999999999994</v>
      </c>
      <c r="I24" s="32">
        <f t="shared" si="4"/>
        <v>174.2</v>
      </c>
      <c r="J24" s="32">
        <f t="shared" si="4"/>
        <v>1203.5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200</v>
      </c>
      <c r="G25" s="40">
        <v>9.9</v>
      </c>
      <c r="H25" s="40">
        <v>12</v>
      </c>
      <c r="I25" s="40">
        <v>34.200000000000003</v>
      </c>
      <c r="J25" s="40">
        <v>275.7</v>
      </c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48</v>
      </c>
      <c r="F27" s="43">
        <v>200</v>
      </c>
      <c r="G27" s="43">
        <v>2.8</v>
      </c>
      <c r="H27" s="43">
        <v>3.2</v>
      </c>
      <c r="I27" s="43">
        <v>11</v>
      </c>
      <c r="J27" s="43">
        <v>86.2</v>
      </c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45</v>
      </c>
      <c r="F28" s="43">
        <v>30</v>
      </c>
      <c r="G28" s="43">
        <v>2.2000000000000002</v>
      </c>
      <c r="H28" s="43">
        <v>0.2</v>
      </c>
      <c r="I28" s="43">
        <v>14.6</v>
      </c>
      <c r="J28" s="43">
        <v>68.900000000000006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 t="s">
        <v>49</v>
      </c>
      <c r="F29" s="43">
        <v>100</v>
      </c>
      <c r="G29" s="43">
        <v>0.5</v>
      </c>
      <c r="H29" s="43">
        <v>0.4</v>
      </c>
      <c r="I29" s="43">
        <v>9.5</v>
      </c>
      <c r="J29" s="43">
        <v>45.6</v>
      </c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15.399999999999999</v>
      </c>
      <c r="H32" s="19">
        <f t="shared" ref="H32" si="7">SUM(H25:H31)</f>
        <v>15.799999999999999</v>
      </c>
      <c r="I32" s="19">
        <f t="shared" ref="I32" si="8">SUM(I25:I31)</f>
        <v>69.300000000000011</v>
      </c>
      <c r="J32" s="19">
        <f t="shared" ref="J32:L32" si="9">SUM(J25:J31)</f>
        <v>476.4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50</v>
      </c>
      <c r="F34" s="43">
        <v>250</v>
      </c>
      <c r="G34" s="43">
        <v>3.2</v>
      </c>
      <c r="H34" s="43">
        <v>6.4</v>
      </c>
      <c r="I34" s="43">
        <v>19.7</v>
      </c>
      <c r="J34" s="43">
        <v>182.2</v>
      </c>
      <c r="K34" s="44"/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51</v>
      </c>
      <c r="F35" s="43">
        <v>210</v>
      </c>
      <c r="G35" s="43">
        <v>15.5</v>
      </c>
      <c r="H35" s="43">
        <v>17</v>
      </c>
      <c r="I35" s="43">
        <v>41.9</v>
      </c>
      <c r="J35" s="43">
        <v>352.8</v>
      </c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40</v>
      </c>
      <c r="F37" s="43">
        <v>200</v>
      </c>
      <c r="G37" s="43">
        <v>0</v>
      </c>
      <c r="H37" s="43">
        <v>0</v>
      </c>
      <c r="I37" s="43">
        <v>9.8000000000000007</v>
      </c>
      <c r="J37" s="43">
        <v>39.700000000000003</v>
      </c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45</v>
      </c>
      <c r="F38" s="43">
        <v>30</v>
      </c>
      <c r="G38" s="43">
        <v>2.2000000000000002</v>
      </c>
      <c r="H38" s="43">
        <v>0.2</v>
      </c>
      <c r="I38" s="43">
        <v>14.6</v>
      </c>
      <c r="J38" s="43">
        <v>68.900000000000006</v>
      </c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46</v>
      </c>
      <c r="F39" s="43">
        <v>30</v>
      </c>
      <c r="G39" s="43">
        <v>2.2000000000000002</v>
      </c>
      <c r="H39" s="43">
        <v>0.2</v>
      </c>
      <c r="I39" s="43">
        <v>14.6</v>
      </c>
      <c r="J39" s="43">
        <v>68.900000000000006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720</v>
      </c>
      <c r="G42" s="19">
        <f t="shared" ref="G42" si="10">SUM(G33:G41)</f>
        <v>23.099999999999998</v>
      </c>
      <c r="H42" s="19">
        <f t="shared" ref="H42" si="11">SUM(H33:H41)</f>
        <v>23.799999999999997</v>
      </c>
      <c r="I42" s="19">
        <f t="shared" ref="I42" si="12">SUM(I33:I41)</f>
        <v>100.59999999999998</v>
      </c>
      <c r="J42" s="19">
        <f t="shared" ref="J42:L42" si="13">SUM(J33:J41)</f>
        <v>712.5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1250</v>
      </c>
      <c r="G43" s="32">
        <f t="shared" ref="G43" si="14">G32+G42</f>
        <v>38.5</v>
      </c>
      <c r="H43" s="32">
        <f t="shared" ref="H43" si="15">H32+H42</f>
        <v>39.599999999999994</v>
      </c>
      <c r="I43" s="32">
        <f t="shared" ref="I43" si="16">I32+I42</f>
        <v>169.89999999999998</v>
      </c>
      <c r="J43" s="32">
        <f t="shared" ref="J43:L43" si="17">J32+J42</f>
        <v>1188.9000000000001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52</v>
      </c>
      <c r="F44" s="40">
        <v>280</v>
      </c>
      <c r="G44" s="40">
        <v>14.4</v>
      </c>
      <c r="H44" s="40">
        <v>17.899999999999999</v>
      </c>
      <c r="I44" s="40">
        <v>41.6</v>
      </c>
      <c r="J44" s="40">
        <v>334.5</v>
      </c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53</v>
      </c>
      <c r="F46" s="43">
        <v>200</v>
      </c>
      <c r="G46" s="43">
        <v>0.1</v>
      </c>
      <c r="H46" s="43">
        <v>0.1</v>
      </c>
      <c r="I46" s="43">
        <v>21.9</v>
      </c>
      <c r="J46" s="43">
        <v>89.4</v>
      </c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45</v>
      </c>
      <c r="F47" s="43">
        <v>30</v>
      </c>
      <c r="G47" s="43">
        <v>2.2000000000000002</v>
      </c>
      <c r="H47" s="43">
        <v>0.2</v>
      </c>
      <c r="I47" s="43">
        <v>14.6</v>
      </c>
      <c r="J47" s="43">
        <v>68.900000000000006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16.7</v>
      </c>
      <c r="H51" s="19">
        <f t="shared" ref="H51" si="19">SUM(H44:H50)</f>
        <v>18.2</v>
      </c>
      <c r="I51" s="19">
        <f t="shared" ref="I51" si="20">SUM(I44:I50)</f>
        <v>78.099999999999994</v>
      </c>
      <c r="J51" s="19">
        <f t="shared" ref="J51:L51" si="21">SUM(J44:J50)</f>
        <v>492.79999999999995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54</v>
      </c>
      <c r="F53" s="43">
        <v>230</v>
      </c>
      <c r="G53" s="43">
        <v>7.7</v>
      </c>
      <c r="H53" s="43">
        <v>6.2</v>
      </c>
      <c r="I53" s="43">
        <v>26.9</v>
      </c>
      <c r="J53" s="43">
        <v>216</v>
      </c>
      <c r="K53" s="44"/>
      <c r="L53" s="43"/>
    </row>
    <row r="54" spans="1:12" ht="25.5" x14ac:dyDescent="0.25">
      <c r="A54" s="23"/>
      <c r="B54" s="15"/>
      <c r="C54" s="11"/>
      <c r="D54" s="7" t="s">
        <v>28</v>
      </c>
      <c r="E54" s="42" t="s">
        <v>55</v>
      </c>
      <c r="F54" s="43">
        <v>260</v>
      </c>
      <c r="G54" s="43">
        <v>11.6</v>
      </c>
      <c r="H54" s="43">
        <v>17.5</v>
      </c>
      <c r="I54" s="43">
        <v>34</v>
      </c>
      <c r="J54" s="43">
        <v>260</v>
      </c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0</v>
      </c>
      <c r="H56" s="43">
        <v>0</v>
      </c>
      <c r="I56" s="43">
        <v>23.2</v>
      </c>
      <c r="J56" s="43">
        <v>92.7</v>
      </c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45</v>
      </c>
      <c r="F57" s="43">
        <v>30</v>
      </c>
      <c r="G57" s="43">
        <v>2.2000000000000002</v>
      </c>
      <c r="H57" s="43">
        <v>0.2</v>
      </c>
      <c r="I57" s="43">
        <v>14.6</v>
      </c>
      <c r="J57" s="43">
        <v>68.900000000000006</v>
      </c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46</v>
      </c>
      <c r="F58" s="43">
        <v>30</v>
      </c>
      <c r="G58" s="43">
        <v>2.2000000000000002</v>
      </c>
      <c r="H58" s="43">
        <v>0.2</v>
      </c>
      <c r="I58" s="43">
        <v>14.6</v>
      </c>
      <c r="J58" s="43">
        <v>68.900000000000006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750</v>
      </c>
      <c r="G61" s="19">
        <f t="shared" ref="G61" si="22">SUM(G52:G60)</f>
        <v>23.7</v>
      </c>
      <c r="H61" s="19">
        <f t="shared" ref="H61" si="23">SUM(H52:H60)</f>
        <v>24.099999999999998</v>
      </c>
      <c r="I61" s="19">
        <f t="shared" ref="I61" si="24">SUM(I52:I60)</f>
        <v>113.29999999999998</v>
      </c>
      <c r="J61" s="19">
        <f t="shared" ref="J61:L61" si="25">SUM(J52:J60)</f>
        <v>706.5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1260</v>
      </c>
      <c r="G62" s="32">
        <f t="shared" ref="G62" si="26">G51+G61</f>
        <v>40.4</v>
      </c>
      <c r="H62" s="32">
        <f t="shared" ref="H62" si="27">H51+H61</f>
        <v>42.3</v>
      </c>
      <c r="I62" s="32">
        <f t="shared" ref="I62" si="28">I51+I61</f>
        <v>191.39999999999998</v>
      </c>
      <c r="J62" s="32">
        <f t="shared" ref="J62:L62" si="29">J51+J61</f>
        <v>1199.3</v>
      </c>
      <c r="K62" s="32"/>
      <c r="L62" s="32">
        <f t="shared" si="29"/>
        <v>0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57</v>
      </c>
      <c r="F63" s="40">
        <v>260</v>
      </c>
      <c r="G63" s="40">
        <v>13.8</v>
      </c>
      <c r="H63" s="40">
        <v>16</v>
      </c>
      <c r="I63" s="40">
        <v>32.6</v>
      </c>
      <c r="J63" s="40">
        <v>350</v>
      </c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</v>
      </c>
      <c r="H65" s="43">
        <v>0</v>
      </c>
      <c r="I65" s="43">
        <v>10</v>
      </c>
      <c r="J65" s="43">
        <v>39.700000000000003</v>
      </c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45</v>
      </c>
      <c r="F66" s="43">
        <v>40</v>
      </c>
      <c r="G66" s="43">
        <v>3</v>
      </c>
      <c r="H66" s="43">
        <v>0.2</v>
      </c>
      <c r="I66" s="43">
        <v>19.5</v>
      </c>
      <c r="J66" s="43">
        <v>91.9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16.8</v>
      </c>
      <c r="H70" s="19">
        <f t="shared" ref="H70" si="31">SUM(H63:H69)</f>
        <v>16.2</v>
      </c>
      <c r="I70" s="19">
        <f t="shared" ref="I70" si="32">SUM(I63:I69)</f>
        <v>62.1</v>
      </c>
      <c r="J70" s="19">
        <f t="shared" ref="J70:L70" si="33">SUM(J63:J69)</f>
        <v>481.6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59</v>
      </c>
      <c r="F72" s="43">
        <v>250</v>
      </c>
      <c r="G72" s="43">
        <v>4.8</v>
      </c>
      <c r="H72" s="43">
        <v>5.8</v>
      </c>
      <c r="I72" s="43">
        <v>13.7</v>
      </c>
      <c r="J72" s="43">
        <v>119.6</v>
      </c>
      <c r="K72" s="44"/>
      <c r="L72" s="43"/>
    </row>
    <row r="73" spans="1:12" ht="25.5" x14ac:dyDescent="0.25">
      <c r="A73" s="23"/>
      <c r="B73" s="15"/>
      <c r="C73" s="11"/>
      <c r="D73" s="7" t="s">
        <v>28</v>
      </c>
      <c r="E73" s="42" t="s">
        <v>60</v>
      </c>
      <c r="F73" s="43">
        <v>210</v>
      </c>
      <c r="G73" s="43">
        <v>14.7</v>
      </c>
      <c r="H73" s="43">
        <v>17.899999999999999</v>
      </c>
      <c r="I73" s="43">
        <v>49.5</v>
      </c>
      <c r="J73" s="43">
        <v>414.1</v>
      </c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40</v>
      </c>
      <c r="F75" s="43">
        <v>200</v>
      </c>
      <c r="G75" s="43">
        <v>0</v>
      </c>
      <c r="H75" s="43">
        <v>0</v>
      </c>
      <c r="I75" s="43">
        <v>9.8000000000000007</v>
      </c>
      <c r="J75" s="43">
        <v>39.700000000000003</v>
      </c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45</v>
      </c>
      <c r="F76" s="43">
        <v>30</v>
      </c>
      <c r="G76" s="43">
        <v>2.2000000000000002</v>
      </c>
      <c r="H76" s="43">
        <v>0.2</v>
      </c>
      <c r="I76" s="43">
        <v>14.6</v>
      </c>
      <c r="J76" s="43">
        <v>68.900000000000006</v>
      </c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46</v>
      </c>
      <c r="F77" s="43">
        <v>30</v>
      </c>
      <c r="G77" s="43">
        <v>2.2000000000000002</v>
      </c>
      <c r="H77" s="43">
        <v>0.2</v>
      </c>
      <c r="I77" s="43">
        <v>14.6</v>
      </c>
      <c r="J77" s="43">
        <v>68.900000000000006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23.9</v>
      </c>
      <c r="H80" s="19">
        <f t="shared" ref="H80" si="35">SUM(H71:H79)</f>
        <v>24.099999999999998</v>
      </c>
      <c r="I80" s="19">
        <f t="shared" ref="I80" si="36">SUM(I71:I79)</f>
        <v>102.19999999999999</v>
      </c>
      <c r="J80" s="19">
        <f t="shared" ref="J80:L80" si="37">SUM(J71:J79)</f>
        <v>711.2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1220</v>
      </c>
      <c r="G81" s="32">
        <f t="shared" ref="G81" si="38">G70+G80</f>
        <v>40.700000000000003</v>
      </c>
      <c r="H81" s="32">
        <f t="shared" ref="H81" si="39">H70+H80</f>
        <v>40.299999999999997</v>
      </c>
      <c r="I81" s="32">
        <f t="shared" ref="I81" si="40">I70+I80</f>
        <v>164.29999999999998</v>
      </c>
      <c r="J81" s="32">
        <f t="shared" ref="J81:L81" si="41">J70+J80</f>
        <v>1192.8000000000002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61</v>
      </c>
      <c r="F82" s="40">
        <v>270</v>
      </c>
      <c r="G82" s="40">
        <v>14</v>
      </c>
      <c r="H82" s="40">
        <v>16.3</v>
      </c>
      <c r="I82" s="40">
        <v>49.7</v>
      </c>
      <c r="J82" s="40">
        <v>372</v>
      </c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40</v>
      </c>
      <c r="F84" s="43">
        <v>200</v>
      </c>
      <c r="G84" s="43">
        <v>0</v>
      </c>
      <c r="H84" s="43">
        <v>0</v>
      </c>
      <c r="I84" s="43">
        <v>9.8000000000000007</v>
      </c>
      <c r="J84" s="43">
        <v>39.700000000000003</v>
      </c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45</v>
      </c>
      <c r="F85" s="43">
        <v>30</v>
      </c>
      <c r="G85" s="43">
        <v>2.2000000000000002</v>
      </c>
      <c r="H85" s="43">
        <v>0.2</v>
      </c>
      <c r="I85" s="43">
        <v>14.6</v>
      </c>
      <c r="J85" s="43">
        <v>68.900000000000006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16.2</v>
      </c>
      <c r="H89" s="19">
        <f t="shared" ref="H89" si="43">SUM(H82:H88)</f>
        <v>16.5</v>
      </c>
      <c r="I89" s="19">
        <f t="shared" ref="I89" si="44">SUM(I82:I88)</f>
        <v>74.099999999999994</v>
      </c>
      <c r="J89" s="19">
        <f t="shared" ref="J89:L89" si="45">SUM(J82:J88)</f>
        <v>480.6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62</v>
      </c>
      <c r="F90" s="43">
        <v>60</v>
      </c>
      <c r="G90" s="43">
        <v>0.9</v>
      </c>
      <c r="H90" s="43">
        <v>3.1</v>
      </c>
      <c r="I90" s="43">
        <v>5.4</v>
      </c>
      <c r="J90" s="43">
        <v>53</v>
      </c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63</v>
      </c>
      <c r="F91" s="43">
        <v>200</v>
      </c>
      <c r="G91" s="43">
        <v>2.1</v>
      </c>
      <c r="H91" s="43">
        <v>2.2999999999999998</v>
      </c>
      <c r="I91" s="43">
        <v>17.399999999999999</v>
      </c>
      <c r="J91" s="43">
        <v>98.8</v>
      </c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 t="s">
        <v>64</v>
      </c>
      <c r="F92" s="43">
        <v>210</v>
      </c>
      <c r="G92" s="43">
        <v>17.3</v>
      </c>
      <c r="H92" s="43">
        <v>18.2</v>
      </c>
      <c r="I92" s="43">
        <v>44.6</v>
      </c>
      <c r="J92" s="43">
        <v>415</v>
      </c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44</v>
      </c>
      <c r="F94" s="43">
        <v>200</v>
      </c>
      <c r="G94" s="43">
        <v>0</v>
      </c>
      <c r="H94" s="43">
        <v>0</v>
      </c>
      <c r="I94" s="43">
        <v>9.6999999999999993</v>
      </c>
      <c r="J94" s="43">
        <v>38.700000000000003</v>
      </c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45</v>
      </c>
      <c r="F95" s="43">
        <v>30</v>
      </c>
      <c r="G95" s="43">
        <v>2.2000000000000002</v>
      </c>
      <c r="H95" s="43">
        <v>0.2</v>
      </c>
      <c r="I95" s="43">
        <v>14.6</v>
      </c>
      <c r="J95" s="43">
        <v>68.900000000000006</v>
      </c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46</v>
      </c>
      <c r="F96" s="43">
        <v>30</v>
      </c>
      <c r="G96" s="43">
        <v>2.2000000000000002</v>
      </c>
      <c r="H96" s="43">
        <v>0.2</v>
      </c>
      <c r="I96" s="43">
        <v>14.6</v>
      </c>
      <c r="J96" s="43">
        <v>68.900000000000006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730</v>
      </c>
      <c r="G99" s="19">
        <f t="shared" ref="G99" si="46">SUM(G90:G98)</f>
        <v>24.7</v>
      </c>
      <c r="H99" s="19">
        <f t="shared" ref="H99" si="47">SUM(H90:H98)</f>
        <v>24</v>
      </c>
      <c r="I99" s="19">
        <f t="shared" ref="I99" si="48">SUM(I90:I98)</f>
        <v>106.3</v>
      </c>
      <c r="J99" s="19">
        <f t="shared" ref="J99:L99" si="49">SUM(J90:J98)</f>
        <v>743.3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1230</v>
      </c>
      <c r="G100" s="32">
        <f t="shared" ref="G100" si="50">G89+G99</f>
        <v>40.9</v>
      </c>
      <c r="H100" s="32">
        <f t="shared" ref="H100" si="51">H89+H99</f>
        <v>40.5</v>
      </c>
      <c r="I100" s="32">
        <f t="shared" ref="I100" si="52">I89+I99</f>
        <v>180.39999999999998</v>
      </c>
      <c r="J100" s="32">
        <f t="shared" ref="J100:L100" si="53">J89+J99</f>
        <v>1223.9000000000001</v>
      </c>
      <c r="K100" s="32"/>
      <c r="L100" s="32">
        <f t="shared" si="53"/>
        <v>0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260</v>
      </c>
      <c r="G101" s="40">
        <v>12.9</v>
      </c>
      <c r="H101" s="40">
        <v>16.100000000000001</v>
      </c>
      <c r="I101" s="40">
        <v>39.700000000000003</v>
      </c>
      <c r="J101" s="40">
        <v>362.2</v>
      </c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44</v>
      </c>
      <c r="F103" s="43">
        <v>200</v>
      </c>
      <c r="G103" s="43">
        <v>0</v>
      </c>
      <c r="H103" s="43">
        <v>0</v>
      </c>
      <c r="I103" s="43">
        <v>9.6999999999999993</v>
      </c>
      <c r="J103" s="43">
        <v>38.700000000000003</v>
      </c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45</v>
      </c>
      <c r="F104" s="43">
        <v>40</v>
      </c>
      <c r="G104" s="43">
        <v>3</v>
      </c>
      <c r="H104" s="43">
        <v>0.2</v>
      </c>
      <c r="I104" s="43">
        <v>19.5</v>
      </c>
      <c r="J104" s="43">
        <v>91.9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15.9</v>
      </c>
      <c r="H108" s="19">
        <f t="shared" si="54"/>
        <v>16.3</v>
      </c>
      <c r="I108" s="19">
        <f t="shared" si="54"/>
        <v>68.900000000000006</v>
      </c>
      <c r="J108" s="19">
        <f t="shared" si="54"/>
        <v>492.79999999999995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66</v>
      </c>
      <c r="F110" s="43">
        <v>200</v>
      </c>
      <c r="G110" s="43">
        <v>2.5</v>
      </c>
      <c r="H110" s="43">
        <v>5.4</v>
      </c>
      <c r="I110" s="43">
        <v>40.200000000000003</v>
      </c>
      <c r="J110" s="43">
        <v>163.80000000000001</v>
      </c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67</v>
      </c>
      <c r="F111" s="43">
        <v>100</v>
      </c>
      <c r="G111" s="43">
        <v>15.1</v>
      </c>
      <c r="H111" s="43">
        <v>11.3</v>
      </c>
      <c r="I111" s="43">
        <v>26</v>
      </c>
      <c r="J111" s="43">
        <v>133</v>
      </c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68</v>
      </c>
      <c r="F112" s="43">
        <v>150</v>
      </c>
      <c r="G112" s="43">
        <v>1.5</v>
      </c>
      <c r="H112" s="43">
        <v>7.4</v>
      </c>
      <c r="I112" s="43">
        <v>2.2000000000000002</v>
      </c>
      <c r="J112" s="43">
        <v>238.2</v>
      </c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40</v>
      </c>
      <c r="F113" s="43">
        <v>200</v>
      </c>
      <c r="G113" s="43">
        <v>0</v>
      </c>
      <c r="H113" s="43">
        <v>0</v>
      </c>
      <c r="I113" s="43">
        <v>9.8000000000000007</v>
      </c>
      <c r="J113" s="43">
        <v>39.700000000000003</v>
      </c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45</v>
      </c>
      <c r="F114" s="43">
        <v>30</v>
      </c>
      <c r="G114" s="43">
        <v>2.2000000000000002</v>
      </c>
      <c r="H114" s="43">
        <v>0.2</v>
      </c>
      <c r="I114" s="43">
        <v>14.6</v>
      </c>
      <c r="J114" s="43">
        <v>68.900000000000006</v>
      </c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46</v>
      </c>
      <c r="F115" s="43">
        <v>30</v>
      </c>
      <c r="G115" s="43">
        <v>2.2000000000000002</v>
      </c>
      <c r="H115" s="43">
        <v>0.2</v>
      </c>
      <c r="I115" s="43">
        <v>14.6</v>
      </c>
      <c r="J115" s="43">
        <v>68.900000000000006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 t="shared" ref="G118:J118" si="56">SUM(G109:G117)</f>
        <v>23.5</v>
      </c>
      <c r="H118" s="19">
        <f t="shared" si="56"/>
        <v>24.5</v>
      </c>
      <c r="I118" s="19">
        <f t="shared" si="56"/>
        <v>107.39999999999999</v>
      </c>
      <c r="J118" s="19">
        <f t="shared" si="56"/>
        <v>712.5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1210</v>
      </c>
      <c r="G119" s="32">
        <f t="shared" ref="G119" si="58">G108+G118</f>
        <v>39.4</v>
      </c>
      <c r="H119" s="32">
        <f t="shared" ref="H119" si="59">H108+H118</f>
        <v>40.799999999999997</v>
      </c>
      <c r="I119" s="32">
        <f t="shared" ref="I119" si="60">I108+I118</f>
        <v>176.3</v>
      </c>
      <c r="J119" s="32">
        <f t="shared" ref="J119:L119" si="61">J108+J118</f>
        <v>1205.3</v>
      </c>
      <c r="K119" s="32"/>
      <c r="L119" s="32">
        <f t="shared" si="61"/>
        <v>0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69</v>
      </c>
      <c r="F120" s="40">
        <v>260</v>
      </c>
      <c r="G120" s="40">
        <v>12.6</v>
      </c>
      <c r="H120" s="40">
        <v>16.2</v>
      </c>
      <c r="I120" s="40">
        <v>39</v>
      </c>
      <c r="J120" s="40">
        <v>363</v>
      </c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40</v>
      </c>
      <c r="F122" s="43">
        <v>200</v>
      </c>
      <c r="G122" s="43">
        <v>0</v>
      </c>
      <c r="H122" s="43">
        <v>0</v>
      </c>
      <c r="I122" s="43">
        <v>9.8000000000000007</v>
      </c>
      <c r="J122" s="43">
        <v>39.700000000000003</v>
      </c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45</v>
      </c>
      <c r="F123" s="43">
        <v>40</v>
      </c>
      <c r="G123" s="43">
        <v>3</v>
      </c>
      <c r="H123" s="43">
        <v>0.2</v>
      </c>
      <c r="I123" s="43">
        <v>19.5</v>
      </c>
      <c r="J123" s="43">
        <v>91.9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15.6</v>
      </c>
      <c r="H127" s="19">
        <f t="shared" si="62"/>
        <v>16.399999999999999</v>
      </c>
      <c r="I127" s="19">
        <f t="shared" si="62"/>
        <v>68.3</v>
      </c>
      <c r="J127" s="19">
        <f t="shared" si="62"/>
        <v>494.6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70</v>
      </c>
      <c r="F129" s="43">
        <v>250</v>
      </c>
      <c r="G129" s="43">
        <v>4.7</v>
      </c>
      <c r="H129" s="43">
        <v>6.3</v>
      </c>
      <c r="I129" s="43">
        <v>15</v>
      </c>
      <c r="J129" s="43">
        <v>181.3</v>
      </c>
      <c r="K129" s="44"/>
      <c r="L129" s="43"/>
    </row>
    <row r="130" spans="1:12" ht="25.5" x14ac:dyDescent="0.25">
      <c r="A130" s="14"/>
      <c r="B130" s="15"/>
      <c r="C130" s="11"/>
      <c r="D130" s="7" t="s">
        <v>28</v>
      </c>
      <c r="E130" s="42" t="s">
        <v>71</v>
      </c>
      <c r="F130" s="43">
        <v>210</v>
      </c>
      <c r="G130" s="43">
        <v>15.1</v>
      </c>
      <c r="H130" s="43">
        <v>18.399999999999999</v>
      </c>
      <c r="I130" s="43">
        <v>38</v>
      </c>
      <c r="J130" s="43">
        <v>295</v>
      </c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56</v>
      </c>
      <c r="F132" s="43">
        <v>200</v>
      </c>
      <c r="G132" s="43">
        <v>0</v>
      </c>
      <c r="H132" s="43">
        <v>0</v>
      </c>
      <c r="I132" s="43">
        <v>23.2</v>
      </c>
      <c r="J132" s="43">
        <v>92.7</v>
      </c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45</v>
      </c>
      <c r="F133" s="43">
        <v>30</v>
      </c>
      <c r="G133" s="43">
        <v>2.2000000000000002</v>
      </c>
      <c r="H133" s="43">
        <v>0.2</v>
      </c>
      <c r="I133" s="43">
        <v>14.6</v>
      </c>
      <c r="J133" s="43">
        <v>68.900000000000006</v>
      </c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46</v>
      </c>
      <c r="F134" s="43">
        <v>30</v>
      </c>
      <c r="G134" s="43">
        <v>2.2000000000000002</v>
      </c>
      <c r="H134" s="43">
        <v>0.2</v>
      </c>
      <c r="I134" s="43">
        <v>14.6</v>
      </c>
      <c r="J134" s="43">
        <v>68.900000000000006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24.2</v>
      </c>
      <c r="H137" s="19">
        <f t="shared" si="64"/>
        <v>25.099999999999998</v>
      </c>
      <c r="I137" s="19">
        <f t="shared" si="64"/>
        <v>105.39999999999999</v>
      </c>
      <c r="J137" s="19">
        <f t="shared" si="64"/>
        <v>706.8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1220</v>
      </c>
      <c r="G138" s="32">
        <f t="shared" ref="G138" si="66">G127+G137</f>
        <v>39.799999999999997</v>
      </c>
      <c r="H138" s="32">
        <f t="shared" ref="H138" si="67">H127+H137</f>
        <v>41.5</v>
      </c>
      <c r="I138" s="32">
        <f t="shared" ref="I138" si="68">I127+I137</f>
        <v>173.7</v>
      </c>
      <c r="J138" s="32">
        <f t="shared" ref="J138:L138" si="69">J127+J137</f>
        <v>1201.4000000000001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72</v>
      </c>
      <c r="F139" s="40">
        <v>260</v>
      </c>
      <c r="G139" s="40">
        <v>12.6</v>
      </c>
      <c r="H139" s="40">
        <v>15.9</v>
      </c>
      <c r="I139" s="40">
        <v>27</v>
      </c>
      <c r="J139" s="40">
        <v>290</v>
      </c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53</v>
      </c>
      <c r="F141" s="43">
        <v>200</v>
      </c>
      <c r="G141" s="43">
        <v>0.1</v>
      </c>
      <c r="H141" s="43">
        <v>0.1</v>
      </c>
      <c r="I141" s="43">
        <v>21.9</v>
      </c>
      <c r="J141" s="43">
        <v>89.4</v>
      </c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45</v>
      </c>
      <c r="F142" s="43">
        <v>40</v>
      </c>
      <c r="G142" s="43">
        <v>3</v>
      </c>
      <c r="H142" s="43">
        <v>0.2</v>
      </c>
      <c r="I142" s="43">
        <v>19.5</v>
      </c>
      <c r="J142" s="43">
        <v>91.9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15.7</v>
      </c>
      <c r="H146" s="19">
        <f t="shared" si="70"/>
        <v>16.2</v>
      </c>
      <c r="I146" s="19">
        <f t="shared" si="70"/>
        <v>68.400000000000006</v>
      </c>
      <c r="J146" s="19">
        <f t="shared" si="70"/>
        <v>471.29999999999995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73</v>
      </c>
      <c r="F148" s="43">
        <v>230</v>
      </c>
      <c r="G148" s="43">
        <v>4.8</v>
      </c>
      <c r="H148" s="43">
        <v>4.5</v>
      </c>
      <c r="I148" s="43">
        <v>32.799999999999997</v>
      </c>
      <c r="J148" s="43">
        <v>172.3</v>
      </c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74</v>
      </c>
      <c r="F149" s="43">
        <v>100</v>
      </c>
      <c r="G149" s="43">
        <v>11.9</v>
      </c>
      <c r="H149" s="43">
        <v>13.8</v>
      </c>
      <c r="I149" s="43">
        <v>20.7</v>
      </c>
      <c r="J149" s="43">
        <v>122.7</v>
      </c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75</v>
      </c>
      <c r="F150" s="43">
        <v>150</v>
      </c>
      <c r="G150" s="43">
        <v>2.1</v>
      </c>
      <c r="H150" s="43">
        <v>5.3</v>
      </c>
      <c r="I150" s="43">
        <v>15</v>
      </c>
      <c r="J150" s="43">
        <v>237.9</v>
      </c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40</v>
      </c>
      <c r="F151" s="43">
        <v>200</v>
      </c>
      <c r="G151" s="43">
        <v>0</v>
      </c>
      <c r="H151" s="43">
        <v>0</v>
      </c>
      <c r="I151" s="43">
        <v>9.8000000000000007</v>
      </c>
      <c r="J151" s="43">
        <v>39.700000000000003</v>
      </c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45</v>
      </c>
      <c r="F152" s="43">
        <v>30</v>
      </c>
      <c r="G152" s="43">
        <v>2.2000000000000002</v>
      </c>
      <c r="H152" s="43">
        <v>0.2</v>
      </c>
      <c r="I152" s="43">
        <v>14.6</v>
      </c>
      <c r="J152" s="43">
        <v>68.900000000000006</v>
      </c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46</v>
      </c>
      <c r="F153" s="43">
        <v>30</v>
      </c>
      <c r="G153" s="43">
        <v>2.2000000000000002</v>
      </c>
      <c r="H153" s="43">
        <v>0.2</v>
      </c>
      <c r="I153" s="43">
        <v>14.6</v>
      </c>
      <c r="J153" s="43">
        <v>68.900000000000006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740</v>
      </c>
      <c r="G156" s="19">
        <f t="shared" ref="G156:J156" si="72">SUM(G147:G155)</f>
        <v>23.2</v>
      </c>
      <c r="H156" s="19">
        <f t="shared" si="72"/>
        <v>24</v>
      </c>
      <c r="I156" s="19">
        <f t="shared" si="72"/>
        <v>107.49999999999999</v>
      </c>
      <c r="J156" s="19">
        <f t="shared" si="72"/>
        <v>710.4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1240</v>
      </c>
      <c r="G157" s="32">
        <f t="shared" ref="G157" si="74">G146+G156</f>
        <v>38.9</v>
      </c>
      <c r="H157" s="32">
        <f t="shared" ref="H157" si="75">H146+H156</f>
        <v>40.200000000000003</v>
      </c>
      <c r="I157" s="32">
        <f t="shared" ref="I157" si="76">I146+I156</f>
        <v>175.89999999999998</v>
      </c>
      <c r="J157" s="32">
        <f t="shared" ref="J157:L157" si="77">J146+J156</f>
        <v>1181.6999999999998</v>
      </c>
      <c r="K157" s="32"/>
      <c r="L157" s="32">
        <f t="shared" si="77"/>
        <v>0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76</v>
      </c>
      <c r="F158" s="40">
        <v>250</v>
      </c>
      <c r="G158" s="40">
        <v>14</v>
      </c>
      <c r="H158" s="40">
        <v>16</v>
      </c>
      <c r="I158" s="40">
        <v>44</v>
      </c>
      <c r="J158" s="40">
        <v>370</v>
      </c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25.5" x14ac:dyDescent="0.25">
      <c r="A160" s="23"/>
      <c r="B160" s="15"/>
      <c r="C160" s="11"/>
      <c r="D160" s="7" t="s">
        <v>22</v>
      </c>
      <c r="E160" s="42" t="s">
        <v>58</v>
      </c>
      <c r="F160" s="43">
        <v>200</v>
      </c>
      <c r="G160" s="43">
        <v>0</v>
      </c>
      <c r="H160" s="43">
        <v>0</v>
      </c>
      <c r="I160" s="43">
        <v>10</v>
      </c>
      <c r="J160" s="43">
        <v>39.700000000000003</v>
      </c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45</v>
      </c>
      <c r="F161" s="43">
        <v>30</v>
      </c>
      <c r="G161" s="43">
        <v>2.2000000000000002</v>
      </c>
      <c r="H161" s="43">
        <v>0.2</v>
      </c>
      <c r="I161" s="43">
        <v>14.6</v>
      </c>
      <c r="J161" s="43">
        <v>68.900000000000006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480</v>
      </c>
      <c r="G165" s="19">
        <f t="shared" ref="G165:J165" si="78">SUM(G158:G164)</f>
        <v>16.2</v>
      </c>
      <c r="H165" s="19">
        <f t="shared" si="78"/>
        <v>16.2</v>
      </c>
      <c r="I165" s="19">
        <f t="shared" si="78"/>
        <v>68.599999999999994</v>
      </c>
      <c r="J165" s="19">
        <f t="shared" si="78"/>
        <v>478.6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77</v>
      </c>
      <c r="F166" s="43">
        <v>60</v>
      </c>
      <c r="G166" s="43">
        <v>3.4</v>
      </c>
      <c r="H166" s="43">
        <v>3.9</v>
      </c>
      <c r="I166" s="43">
        <v>3.1</v>
      </c>
      <c r="J166" s="43">
        <v>81.3</v>
      </c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78</v>
      </c>
      <c r="F167" s="43">
        <v>250</v>
      </c>
      <c r="G167" s="43">
        <v>3.7</v>
      </c>
      <c r="H167" s="43">
        <v>4.0999999999999996</v>
      </c>
      <c r="I167" s="43">
        <v>12.8</v>
      </c>
      <c r="J167" s="43">
        <v>79.5</v>
      </c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79</v>
      </c>
      <c r="F168" s="43">
        <v>150</v>
      </c>
      <c r="G168" s="43">
        <v>11.6</v>
      </c>
      <c r="H168" s="43">
        <v>15.7</v>
      </c>
      <c r="I168" s="43">
        <v>41.3</v>
      </c>
      <c r="J168" s="43">
        <v>320.2</v>
      </c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53</v>
      </c>
      <c r="F170" s="43">
        <v>200</v>
      </c>
      <c r="G170" s="43">
        <v>0.1</v>
      </c>
      <c r="H170" s="43">
        <v>0.1</v>
      </c>
      <c r="I170" s="43">
        <v>21.9</v>
      </c>
      <c r="J170" s="43">
        <v>89.4</v>
      </c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45</v>
      </c>
      <c r="F171" s="43">
        <v>30</v>
      </c>
      <c r="G171" s="43">
        <v>2.2000000000000002</v>
      </c>
      <c r="H171" s="43">
        <v>0.2</v>
      </c>
      <c r="I171" s="43">
        <v>14.6</v>
      </c>
      <c r="J171" s="43">
        <v>68.900000000000006</v>
      </c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46</v>
      </c>
      <c r="F172" s="43">
        <v>30</v>
      </c>
      <c r="G172" s="43">
        <v>2.2000000000000002</v>
      </c>
      <c r="H172" s="43">
        <v>0.2</v>
      </c>
      <c r="I172" s="43">
        <v>14.6</v>
      </c>
      <c r="J172" s="43">
        <v>68.900000000000006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720</v>
      </c>
      <c r="G175" s="19">
        <f t="shared" ref="G175:J175" si="80">SUM(G166:G174)</f>
        <v>23.2</v>
      </c>
      <c r="H175" s="19">
        <f t="shared" si="80"/>
        <v>24.2</v>
      </c>
      <c r="I175" s="19">
        <f t="shared" si="80"/>
        <v>108.29999999999998</v>
      </c>
      <c r="J175" s="19">
        <f t="shared" si="80"/>
        <v>708.19999999999993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1200</v>
      </c>
      <c r="G176" s="32">
        <f t="shared" ref="G176" si="82">G165+G175</f>
        <v>39.4</v>
      </c>
      <c r="H176" s="32">
        <f t="shared" ref="H176" si="83">H165+H175</f>
        <v>40.4</v>
      </c>
      <c r="I176" s="32">
        <f t="shared" ref="I176" si="84">I165+I175</f>
        <v>176.89999999999998</v>
      </c>
      <c r="J176" s="32">
        <f t="shared" ref="J176:L176" si="85">J165+J175</f>
        <v>1186.8</v>
      </c>
      <c r="K176" s="32"/>
      <c r="L176" s="32">
        <f t="shared" si="85"/>
        <v>0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80</v>
      </c>
      <c r="F177" s="40">
        <v>310</v>
      </c>
      <c r="G177" s="40">
        <v>14</v>
      </c>
      <c r="H177" s="40">
        <v>16</v>
      </c>
      <c r="I177" s="40">
        <v>43</v>
      </c>
      <c r="J177" s="40">
        <v>370</v>
      </c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40</v>
      </c>
      <c r="F179" s="43">
        <v>200</v>
      </c>
      <c r="G179" s="43">
        <v>0</v>
      </c>
      <c r="H179" s="43">
        <v>0</v>
      </c>
      <c r="I179" s="43">
        <v>9.8000000000000007</v>
      </c>
      <c r="J179" s="43">
        <v>39.700000000000003</v>
      </c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45</v>
      </c>
      <c r="F180" s="43">
        <v>30</v>
      </c>
      <c r="G180" s="43">
        <v>2.2000000000000002</v>
      </c>
      <c r="H180" s="43">
        <v>0.2</v>
      </c>
      <c r="I180" s="43">
        <v>14.6</v>
      </c>
      <c r="J180" s="43">
        <v>68.900000000000006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16.2</v>
      </c>
      <c r="H184" s="19">
        <f t="shared" si="86"/>
        <v>16.2</v>
      </c>
      <c r="I184" s="19">
        <f t="shared" si="86"/>
        <v>67.399999999999991</v>
      </c>
      <c r="J184" s="19">
        <f t="shared" si="86"/>
        <v>478.6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81</v>
      </c>
      <c r="F185" s="43">
        <v>60</v>
      </c>
      <c r="G185" s="43">
        <v>0.9</v>
      </c>
      <c r="H185" s="43">
        <v>3.1</v>
      </c>
      <c r="I185" s="43">
        <v>9.6</v>
      </c>
      <c r="J185" s="43">
        <v>64.2</v>
      </c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82</v>
      </c>
      <c r="F186" s="43">
        <v>250</v>
      </c>
      <c r="G186" s="43">
        <v>3.7</v>
      </c>
      <c r="H186" s="43">
        <v>5.2</v>
      </c>
      <c r="I186" s="43">
        <v>28.3</v>
      </c>
      <c r="J186" s="43">
        <v>149.6</v>
      </c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83</v>
      </c>
      <c r="F187" s="43">
        <v>150</v>
      </c>
      <c r="G187" s="43">
        <v>14.2</v>
      </c>
      <c r="H187" s="43">
        <v>15.1</v>
      </c>
      <c r="I187" s="43">
        <v>24</v>
      </c>
      <c r="J187" s="43">
        <v>317</v>
      </c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44</v>
      </c>
      <c r="F189" s="43">
        <v>200</v>
      </c>
      <c r="G189" s="43">
        <v>0</v>
      </c>
      <c r="H189" s="43">
        <v>0</v>
      </c>
      <c r="I189" s="43">
        <v>9.6999999999999993</v>
      </c>
      <c r="J189" s="43">
        <v>38.700000000000003</v>
      </c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45</v>
      </c>
      <c r="F190" s="43">
        <v>30</v>
      </c>
      <c r="G190" s="43">
        <v>2.2000000000000002</v>
      </c>
      <c r="H190" s="43">
        <v>0.2</v>
      </c>
      <c r="I190" s="43">
        <v>14.6</v>
      </c>
      <c r="J190" s="43">
        <v>68.900000000000006</v>
      </c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46</v>
      </c>
      <c r="F191" s="43">
        <v>30</v>
      </c>
      <c r="G191" s="43">
        <v>2.2000000000000002</v>
      </c>
      <c r="H191" s="43">
        <v>0.2</v>
      </c>
      <c r="I191" s="43">
        <v>14.6</v>
      </c>
      <c r="J191" s="43">
        <v>68.900000000000006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720</v>
      </c>
      <c r="G194" s="19">
        <f t="shared" ref="G194:J194" si="88">SUM(G185:G193)</f>
        <v>23.2</v>
      </c>
      <c r="H194" s="19">
        <f t="shared" si="88"/>
        <v>23.799999999999997</v>
      </c>
      <c r="I194" s="19">
        <f t="shared" si="88"/>
        <v>100.79999999999998</v>
      </c>
      <c r="J194" s="19">
        <f t="shared" si="88"/>
        <v>707.3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1260</v>
      </c>
      <c r="G195" s="32">
        <f t="shared" ref="G195" si="90">G184+G194</f>
        <v>39.4</v>
      </c>
      <c r="H195" s="32">
        <f t="shared" ref="H195" si="91">H184+H194</f>
        <v>40</v>
      </c>
      <c r="I195" s="32">
        <f t="shared" ref="I195" si="92">I184+I194</f>
        <v>168.2</v>
      </c>
      <c r="J195" s="32">
        <f t="shared" ref="J195:L195" si="93">J184+J194</f>
        <v>1185.9000000000001</v>
      </c>
      <c r="K195" s="32"/>
      <c r="L195" s="32">
        <f t="shared" si="93"/>
        <v>0</v>
      </c>
    </row>
    <row r="196" spans="1:12" ht="25.5" x14ac:dyDescent="0.25">
      <c r="A196" s="20">
        <v>3</v>
      </c>
      <c r="B196" s="21">
        <v>1</v>
      </c>
      <c r="C196" s="22" t="s">
        <v>20</v>
      </c>
      <c r="D196" s="5" t="s">
        <v>21</v>
      </c>
      <c r="E196" s="39" t="s">
        <v>84</v>
      </c>
      <c r="F196" s="40">
        <v>270</v>
      </c>
      <c r="G196" s="40">
        <v>13.2</v>
      </c>
      <c r="H196" s="40">
        <v>15.6</v>
      </c>
      <c r="I196" s="40">
        <v>43</v>
      </c>
      <c r="J196" s="40">
        <v>363</v>
      </c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40</v>
      </c>
      <c r="F198" s="43">
        <v>200</v>
      </c>
      <c r="G198" s="43">
        <v>0</v>
      </c>
      <c r="H198" s="43">
        <v>0</v>
      </c>
      <c r="I198" s="43">
        <v>9.8000000000000007</v>
      </c>
      <c r="J198" s="43">
        <v>39.700000000000003</v>
      </c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45</v>
      </c>
      <c r="F199" s="43">
        <v>30</v>
      </c>
      <c r="G199" s="43">
        <v>2.2000000000000002</v>
      </c>
      <c r="H199" s="43">
        <v>0.2</v>
      </c>
      <c r="I199" s="43">
        <v>14.6</v>
      </c>
      <c r="J199" s="43">
        <v>68.900000000000006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4"/>
      <c r="B203" s="17"/>
      <c r="C203" s="8"/>
      <c r="D203" s="18" t="s">
        <v>33</v>
      </c>
      <c r="E203" s="9"/>
      <c r="F203" s="19">
        <f>SUM(F196:F202)</f>
        <v>500</v>
      </c>
      <c r="G203" s="19">
        <f t="shared" ref="G203:J203" si="94">SUM(G196:G202)</f>
        <v>15.399999999999999</v>
      </c>
      <c r="H203" s="19">
        <f t="shared" si="94"/>
        <v>15.799999999999999</v>
      </c>
      <c r="I203" s="19">
        <f t="shared" si="94"/>
        <v>67.399999999999991</v>
      </c>
      <c r="J203" s="19">
        <f t="shared" si="94"/>
        <v>471.6</v>
      </c>
      <c r="K203" s="25"/>
      <c r="L203" s="19">
        <f t="shared" ref="L203" si="95">SUM(L196:L202)</f>
        <v>0</v>
      </c>
    </row>
    <row r="204" spans="1:12" ht="15" x14ac:dyDescent="0.25">
      <c r="A204" s="26">
        <f>A196</f>
        <v>3</v>
      </c>
      <c r="B204" s="13">
        <f>B196</f>
        <v>1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 t="s">
        <v>85</v>
      </c>
      <c r="F205" s="43">
        <v>200</v>
      </c>
      <c r="G205" s="43">
        <v>2.6</v>
      </c>
      <c r="H205" s="43">
        <v>5.2</v>
      </c>
      <c r="I205" s="43">
        <v>15.8</v>
      </c>
      <c r="J205" s="43">
        <v>145.80000000000001</v>
      </c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 t="s">
        <v>86</v>
      </c>
      <c r="F206" s="43">
        <v>100</v>
      </c>
      <c r="G206" s="43">
        <v>12.6</v>
      </c>
      <c r="H206" s="43">
        <v>8</v>
      </c>
      <c r="I206" s="43">
        <v>22.5</v>
      </c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 t="s">
        <v>87</v>
      </c>
      <c r="F207" s="43">
        <v>150</v>
      </c>
      <c r="G207" s="43">
        <v>3.7</v>
      </c>
      <c r="H207" s="43">
        <v>10.9</v>
      </c>
      <c r="I207" s="43">
        <v>23.6</v>
      </c>
      <c r="J207" s="43">
        <v>231.6</v>
      </c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 t="s">
        <v>88</v>
      </c>
      <c r="F208" s="43">
        <v>200</v>
      </c>
      <c r="G208" s="43">
        <v>0</v>
      </c>
      <c r="H208" s="43">
        <v>0</v>
      </c>
      <c r="I208" s="43">
        <v>9.8000000000000007</v>
      </c>
      <c r="J208" s="43">
        <v>39.700000000000003</v>
      </c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 t="s">
        <v>45</v>
      </c>
      <c r="F209" s="43">
        <v>30</v>
      </c>
      <c r="G209" s="43">
        <v>2.2000000000000002</v>
      </c>
      <c r="H209" s="43">
        <v>0.2</v>
      </c>
      <c r="I209" s="43">
        <v>14.6</v>
      </c>
      <c r="J209" s="43">
        <v>68.900000000000006</v>
      </c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 t="s">
        <v>46</v>
      </c>
      <c r="F210" s="43">
        <v>30</v>
      </c>
      <c r="G210" s="43">
        <v>2.2000000000000002</v>
      </c>
      <c r="H210" s="43">
        <v>0.2</v>
      </c>
      <c r="I210" s="43">
        <v>14.6</v>
      </c>
      <c r="J210" s="43">
        <v>68.900000000000006</v>
      </c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710</v>
      </c>
      <c r="G213" s="19">
        <f t="shared" ref="G213:J213" si="96">SUM(G204:G212)</f>
        <v>23.299999999999997</v>
      </c>
      <c r="H213" s="19">
        <f t="shared" si="96"/>
        <v>24.5</v>
      </c>
      <c r="I213" s="19">
        <f t="shared" si="96"/>
        <v>100.89999999999999</v>
      </c>
      <c r="J213" s="19">
        <f t="shared" si="96"/>
        <v>554.9</v>
      </c>
      <c r="K213" s="25"/>
      <c r="L213" s="19">
        <f t="shared" ref="L213" si="97">SUM(L204:L212)</f>
        <v>0</v>
      </c>
    </row>
    <row r="214" spans="1:12" ht="15.75" thickBot="1" x14ac:dyDescent="0.25">
      <c r="A214" s="29">
        <f>A196</f>
        <v>3</v>
      </c>
      <c r="B214" s="30">
        <f>B196</f>
        <v>1</v>
      </c>
      <c r="C214" s="54" t="s">
        <v>4</v>
      </c>
      <c r="D214" s="55"/>
      <c r="E214" s="31"/>
      <c r="F214" s="32">
        <f>F203+F213</f>
        <v>1210</v>
      </c>
      <c r="G214" s="32">
        <f t="shared" ref="G214:J214" si="98">G203+G213</f>
        <v>38.699999999999996</v>
      </c>
      <c r="H214" s="32">
        <f t="shared" si="98"/>
        <v>40.299999999999997</v>
      </c>
      <c r="I214" s="32">
        <f t="shared" si="98"/>
        <v>168.29999999999998</v>
      </c>
      <c r="J214" s="32">
        <f t="shared" si="98"/>
        <v>1026.5</v>
      </c>
      <c r="K214" s="32"/>
      <c r="L214" s="32">
        <f t="shared" ref="L214" si="99">L203+L213</f>
        <v>0</v>
      </c>
    </row>
    <row r="215" spans="1:12" ht="15" x14ac:dyDescent="0.25">
      <c r="A215" s="14">
        <v>3</v>
      </c>
      <c r="B215" s="15">
        <v>2</v>
      </c>
      <c r="C215" s="22" t="s">
        <v>20</v>
      </c>
      <c r="D215" s="5" t="s">
        <v>21</v>
      </c>
      <c r="E215" s="39" t="s">
        <v>89</v>
      </c>
      <c r="F215" s="40">
        <v>200</v>
      </c>
      <c r="G215" s="40">
        <v>13</v>
      </c>
      <c r="H215" s="40">
        <v>15.2</v>
      </c>
      <c r="I215" s="40">
        <v>33.6</v>
      </c>
      <c r="J215" s="40">
        <v>316</v>
      </c>
      <c r="K215" s="41"/>
      <c r="L215" s="40"/>
    </row>
    <row r="216" spans="1:12" ht="15" x14ac:dyDescent="0.25">
      <c r="A216" s="14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14"/>
      <c r="B217" s="15"/>
      <c r="C217" s="11"/>
      <c r="D217" s="7" t="s">
        <v>22</v>
      </c>
      <c r="E217" s="42" t="s">
        <v>40</v>
      </c>
      <c r="F217" s="43">
        <v>200</v>
      </c>
      <c r="G217" s="43">
        <v>0</v>
      </c>
      <c r="H217" s="43">
        <v>0</v>
      </c>
      <c r="I217" s="43">
        <v>9.8000000000000007</v>
      </c>
      <c r="J217" s="43">
        <v>39.700000000000003</v>
      </c>
      <c r="K217" s="44"/>
      <c r="L217" s="43"/>
    </row>
    <row r="218" spans="1:12" ht="15" x14ac:dyDescent="0.25">
      <c r="A218" s="14"/>
      <c r="B218" s="15"/>
      <c r="C218" s="11"/>
      <c r="D218" s="7" t="s">
        <v>23</v>
      </c>
      <c r="E218" s="42" t="s">
        <v>45</v>
      </c>
      <c r="F218" s="43">
        <v>30</v>
      </c>
      <c r="G218" s="43">
        <v>2.2000000000000002</v>
      </c>
      <c r="H218" s="43">
        <v>0.2</v>
      </c>
      <c r="I218" s="43">
        <v>14.6</v>
      </c>
      <c r="J218" s="43">
        <v>68.900000000000006</v>
      </c>
      <c r="K218" s="44"/>
      <c r="L218" s="43"/>
    </row>
    <row r="219" spans="1:12" ht="15" x14ac:dyDescent="0.25">
      <c r="A219" s="14"/>
      <c r="B219" s="15"/>
      <c r="C219" s="11"/>
      <c r="D219" s="7" t="s">
        <v>24</v>
      </c>
      <c r="E219" s="42" t="s">
        <v>49</v>
      </c>
      <c r="F219" s="43">
        <v>100</v>
      </c>
      <c r="G219" s="43">
        <v>0.4</v>
      </c>
      <c r="H219" s="43">
        <v>0.4</v>
      </c>
      <c r="I219" s="43">
        <v>9.5</v>
      </c>
      <c r="J219" s="43">
        <v>45.6</v>
      </c>
      <c r="K219" s="44"/>
      <c r="L219" s="43"/>
    </row>
    <row r="220" spans="1:12" ht="15" x14ac:dyDescent="0.25">
      <c r="A220" s="14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14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16"/>
      <c r="B222" s="17"/>
      <c r="C222" s="8"/>
      <c r="D222" s="18" t="s">
        <v>33</v>
      </c>
      <c r="E222" s="9"/>
      <c r="F222" s="19">
        <f>SUM(F215:F221)</f>
        <v>530</v>
      </c>
      <c r="G222" s="19">
        <f t="shared" ref="G222:J222" si="100">SUM(G215:G221)</f>
        <v>15.6</v>
      </c>
      <c r="H222" s="19">
        <f t="shared" si="100"/>
        <v>15.799999999999999</v>
      </c>
      <c r="I222" s="19">
        <f t="shared" si="100"/>
        <v>67.5</v>
      </c>
      <c r="J222" s="19">
        <f t="shared" si="100"/>
        <v>470.20000000000005</v>
      </c>
      <c r="K222" s="25"/>
      <c r="L222" s="19">
        <f t="shared" ref="L222" si="101">SUM(L215:L221)</f>
        <v>0</v>
      </c>
    </row>
    <row r="223" spans="1:12" ht="15" x14ac:dyDescent="0.25">
      <c r="A223" s="13">
        <f>A215</f>
        <v>3</v>
      </c>
      <c r="B223" s="13">
        <f>B215</f>
        <v>2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14"/>
      <c r="B224" s="15"/>
      <c r="C224" s="11"/>
      <c r="D224" s="7" t="s">
        <v>27</v>
      </c>
      <c r="E224" s="42" t="s">
        <v>90</v>
      </c>
      <c r="F224" s="43">
        <v>250</v>
      </c>
      <c r="G224" s="43">
        <v>2.2999999999999998</v>
      </c>
      <c r="H224" s="43">
        <v>4.0999999999999996</v>
      </c>
      <c r="I224" s="43">
        <v>16.399999999999999</v>
      </c>
      <c r="J224" s="43">
        <v>111.8</v>
      </c>
      <c r="K224" s="44"/>
      <c r="L224" s="43"/>
    </row>
    <row r="225" spans="1:12" ht="15" x14ac:dyDescent="0.25">
      <c r="A225" s="14"/>
      <c r="B225" s="15"/>
      <c r="C225" s="11"/>
      <c r="D225" s="7" t="s">
        <v>28</v>
      </c>
      <c r="E225" s="42" t="s">
        <v>91</v>
      </c>
      <c r="F225" s="43">
        <v>200</v>
      </c>
      <c r="G225" s="43">
        <v>17</v>
      </c>
      <c r="H225" s="43">
        <v>19.3</v>
      </c>
      <c r="I225" s="43">
        <v>45.5</v>
      </c>
      <c r="J225" s="43">
        <v>420</v>
      </c>
      <c r="K225" s="44"/>
      <c r="L225" s="43"/>
    </row>
    <row r="226" spans="1:12" ht="15" x14ac:dyDescent="0.25">
      <c r="A226" s="14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14"/>
      <c r="B227" s="15"/>
      <c r="C227" s="11"/>
      <c r="D227" s="7" t="s">
        <v>30</v>
      </c>
      <c r="E227" s="42" t="s">
        <v>44</v>
      </c>
      <c r="F227" s="43">
        <v>200</v>
      </c>
      <c r="G227" s="43">
        <v>0</v>
      </c>
      <c r="H227" s="43">
        <v>0</v>
      </c>
      <c r="I227" s="43">
        <v>9.6999999999999993</v>
      </c>
      <c r="J227" s="43">
        <v>38.700000000000003</v>
      </c>
      <c r="K227" s="44"/>
      <c r="L227" s="43"/>
    </row>
    <row r="228" spans="1:12" ht="15" x14ac:dyDescent="0.25">
      <c r="A228" s="14"/>
      <c r="B228" s="15"/>
      <c r="C228" s="11"/>
      <c r="D228" s="7" t="s">
        <v>31</v>
      </c>
      <c r="E228" s="42" t="s">
        <v>45</v>
      </c>
      <c r="F228" s="43">
        <v>30</v>
      </c>
      <c r="G228" s="43">
        <v>2.2000000000000002</v>
      </c>
      <c r="H228" s="43">
        <v>0.2</v>
      </c>
      <c r="I228" s="43">
        <v>14.6</v>
      </c>
      <c r="J228" s="43">
        <v>68.900000000000006</v>
      </c>
      <c r="K228" s="44"/>
      <c r="L228" s="43"/>
    </row>
    <row r="229" spans="1:12" ht="15" x14ac:dyDescent="0.25">
      <c r="A229" s="14"/>
      <c r="B229" s="15"/>
      <c r="C229" s="11"/>
      <c r="D229" s="7" t="s">
        <v>32</v>
      </c>
      <c r="E229" s="42" t="s">
        <v>46</v>
      </c>
      <c r="F229" s="43">
        <v>30</v>
      </c>
      <c r="G229" s="43">
        <v>2.2000000000000002</v>
      </c>
      <c r="H229" s="43">
        <v>0.2</v>
      </c>
      <c r="I229" s="43">
        <v>14.6</v>
      </c>
      <c r="J229" s="43">
        <v>68.900000000000006</v>
      </c>
      <c r="K229" s="44"/>
      <c r="L229" s="43"/>
    </row>
    <row r="230" spans="1:12" ht="15" x14ac:dyDescent="0.25">
      <c r="A230" s="14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14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16"/>
      <c r="B232" s="17"/>
      <c r="C232" s="8"/>
      <c r="D232" s="18" t="s">
        <v>33</v>
      </c>
      <c r="E232" s="9"/>
      <c r="F232" s="19">
        <f>SUM(F223:F231)</f>
        <v>710</v>
      </c>
      <c r="G232" s="19">
        <f t="shared" ref="G232:J232" si="102">SUM(G223:G231)</f>
        <v>23.7</v>
      </c>
      <c r="H232" s="19">
        <f t="shared" si="102"/>
        <v>23.799999999999997</v>
      </c>
      <c r="I232" s="19">
        <f t="shared" si="102"/>
        <v>100.79999999999998</v>
      </c>
      <c r="J232" s="19">
        <f t="shared" si="102"/>
        <v>708.3</v>
      </c>
      <c r="K232" s="25"/>
      <c r="L232" s="19">
        <f t="shared" ref="L232" si="103">SUM(L223:L231)</f>
        <v>0</v>
      </c>
    </row>
    <row r="233" spans="1:12" ht="15.75" thickBot="1" x14ac:dyDescent="0.25">
      <c r="A233" s="33">
        <f>A215</f>
        <v>3</v>
      </c>
      <c r="B233" s="33">
        <f>B215</f>
        <v>2</v>
      </c>
      <c r="C233" s="54" t="s">
        <v>4</v>
      </c>
      <c r="D233" s="55"/>
      <c r="E233" s="31"/>
      <c r="F233" s="32">
        <f>F222+F232</f>
        <v>1240</v>
      </c>
      <c r="G233" s="32">
        <f t="shared" ref="G233:J233" si="104">G222+G232</f>
        <v>39.299999999999997</v>
      </c>
      <c r="H233" s="32">
        <f t="shared" si="104"/>
        <v>39.599999999999994</v>
      </c>
      <c r="I233" s="32">
        <f t="shared" si="104"/>
        <v>168.29999999999998</v>
      </c>
      <c r="J233" s="32">
        <f t="shared" si="104"/>
        <v>1178.5</v>
      </c>
      <c r="K233" s="32"/>
      <c r="L233" s="32">
        <f t="shared" ref="L233" si="105">L222+L232</f>
        <v>0</v>
      </c>
    </row>
    <row r="234" spans="1:12" ht="15" x14ac:dyDescent="0.25">
      <c r="A234" s="20">
        <v>3</v>
      </c>
      <c r="B234" s="21">
        <v>3</v>
      </c>
      <c r="C234" s="22" t="s">
        <v>20</v>
      </c>
      <c r="D234" s="5" t="s">
        <v>21</v>
      </c>
      <c r="E234" s="42" t="s">
        <v>92</v>
      </c>
      <c r="F234" s="40">
        <v>260</v>
      </c>
      <c r="G234" s="40">
        <v>12.5</v>
      </c>
      <c r="H234" s="40">
        <v>16</v>
      </c>
      <c r="I234" s="40">
        <v>38</v>
      </c>
      <c r="J234" s="40">
        <v>340</v>
      </c>
      <c r="K234" s="41"/>
      <c r="L234" s="40"/>
    </row>
    <row r="235" spans="1:12" ht="15" x14ac:dyDescent="0.25">
      <c r="A235" s="23"/>
      <c r="B235" s="15"/>
      <c r="C235" s="11"/>
      <c r="D235" s="6"/>
      <c r="E235" s="42"/>
      <c r="F235" s="43"/>
      <c r="G235" s="43"/>
      <c r="H235" s="43"/>
      <c r="I235" s="43"/>
      <c r="J235" s="43"/>
      <c r="K235" s="44"/>
      <c r="L235" s="43"/>
    </row>
    <row r="236" spans="1:12" ht="15" x14ac:dyDescent="0.25">
      <c r="A236" s="23"/>
      <c r="B236" s="15"/>
      <c r="C236" s="11"/>
      <c r="D236" s="7" t="s">
        <v>22</v>
      </c>
      <c r="E236" s="42" t="s">
        <v>44</v>
      </c>
      <c r="F236" s="43">
        <v>200</v>
      </c>
      <c r="G236" s="43">
        <v>0</v>
      </c>
      <c r="H236" s="43">
        <v>0</v>
      </c>
      <c r="I236" s="43">
        <v>9.6999999999999993</v>
      </c>
      <c r="J236" s="43">
        <v>38.700000000000003</v>
      </c>
      <c r="K236" s="44"/>
      <c r="L236" s="43"/>
    </row>
    <row r="237" spans="1:12" ht="15" x14ac:dyDescent="0.25">
      <c r="A237" s="23"/>
      <c r="B237" s="15"/>
      <c r="C237" s="11"/>
      <c r="D237" s="7" t="s">
        <v>23</v>
      </c>
      <c r="E237" s="42" t="s">
        <v>45</v>
      </c>
      <c r="F237" s="43">
        <v>40</v>
      </c>
      <c r="G237" s="43">
        <v>3</v>
      </c>
      <c r="H237" s="43">
        <v>0.2</v>
      </c>
      <c r="I237" s="43">
        <v>19.5</v>
      </c>
      <c r="J237" s="43">
        <v>91.9</v>
      </c>
      <c r="K237" s="44"/>
      <c r="L237" s="43"/>
    </row>
    <row r="238" spans="1:12" ht="15" x14ac:dyDescent="0.25">
      <c r="A238" s="23"/>
      <c r="B238" s="15"/>
      <c r="C238" s="11"/>
      <c r="D238" s="7" t="s">
        <v>24</v>
      </c>
      <c r="E238" s="42"/>
      <c r="F238" s="43"/>
      <c r="G238" s="43"/>
      <c r="H238" s="43"/>
      <c r="I238" s="43"/>
      <c r="J238" s="43"/>
      <c r="K238" s="44"/>
      <c r="L238" s="43"/>
    </row>
    <row r="239" spans="1:12" ht="15" x14ac:dyDescent="0.25">
      <c r="A239" s="23"/>
      <c r="B239" s="15"/>
      <c r="C239" s="11"/>
      <c r="D239" s="6"/>
      <c r="E239" s="42"/>
      <c r="F239" s="43"/>
      <c r="G239" s="43"/>
      <c r="H239" s="43"/>
      <c r="I239" s="43"/>
      <c r="J239" s="43"/>
      <c r="K239" s="44"/>
      <c r="L239" s="43"/>
    </row>
    <row r="240" spans="1:12" ht="15" x14ac:dyDescent="0.25">
      <c r="A240" s="23"/>
      <c r="B240" s="15"/>
      <c r="C240" s="11"/>
      <c r="D240" s="6"/>
      <c r="E240" s="42"/>
      <c r="F240" s="43"/>
      <c r="G240" s="43"/>
      <c r="H240" s="43"/>
      <c r="I240" s="43"/>
      <c r="J240" s="43"/>
      <c r="K240" s="44"/>
      <c r="L240" s="43"/>
    </row>
    <row r="241" spans="1:12" ht="15" x14ac:dyDescent="0.25">
      <c r="A241" s="24"/>
      <c r="B241" s="17"/>
      <c r="C241" s="8"/>
      <c r="D241" s="18" t="s">
        <v>33</v>
      </c>
      <c r="E241" s="9"/>
      <c r="F241" s="19">
        <f>SUM(F234:F240)</f>
        <v>500</v>
      </c>
      <c r="G241" s="19">
        <f t="shared" ref="G241:J241" si="106">SUM(G234:G240)</f>
        <v>15.5</v>
      </c>
      <c r="H241" s="19">
        <f t="shared" si="106"/>
        <v>16.2</v>
      </c>
      <c r="I241" s="19">
        <f t="shared" si="106"/>
        <v>67.2</v>
      </c>
      <c r="J241" s="19">
        <f t="shared" si="106"/>
        <v>470.6</v>
      </c>
      <c r="K241" s="25"/>
      <c r="L241" s="19">
        <f t="shared" ref="L241" si="107">SUM(L234:L240)</f>
        <v>0</v>
      </c>
    </row>
    <row r="242" spans="1:12" ht="15" x14ac:dyDescent="0.25">
      <c r="A242" s="26">
        <f>A234</f>
        <v>3</v>
      </c>
      <c r="B242" s="13">
        <f>B234</f>
        <v>3</v>
      </c>
      <c r="C242" s="10" t="s">
        <v>25</v>
      </c>
      <c r="D242" s="7" t="s">
        <v>26</v>
      </c>
      <c r="E242" s="42"/>
      <c r="F242" s="43"/>
      <c r="G242" s="43"/>
      <c r="H242" s="43"/>
      <c r="I242" s="43"/>
      <c r="J242" s="43"/>
      <c r="K242" s="44"/>
      <c r="L242" s="43"/>
    </row>
    <row r="243" spans="1:12" ht="15" x14ac:dyDescent="0.25">
      <c r="A243" s="23"/>
      <c r="B243" s="15"/>
      <c r="C243" s="11"/>
      <c r="D243" s="7" t="s">
        <v>27</v>
      </c>
      <c r="E243" s="42" t="s">
        <v>54</v>
      </c>
      <c r="F243" s="43">
        <v>230</v>
      </c>
      <c r="G243" s="43">
        <v>7.7</v>
      </c>
      <c r="H243" s="43">
        <v>6.2</v>
      </c>
      <c r="I243" s="43">
        <v>26.9</v>
      </c>
      <c r="J243" s="43">
        <v>216</v>
      </c>
      <c r="K243" s="44"/>
      <c r="L243" s="43"/>
    </row>
    <row r="244" spans="1:12" ht="15" x14ac:dyDescent="0.25">
      <c r="A244" s="23"/>
      <c r="B244" s="15"/>
      <c r="C244" s="11"/>
      <c r="D244" s="7" t="s">
        <v>28</v>
      </c>
      <c r="E244" s="42" t="s">
        <v>93</v>
      </c>
      <c r="F244" s="43">
        <v>220</v>
      </c>
      <c r="G244" s="43">
        <v>11</v>
      </c>
      <c r="H244" s="43">
        <v>17.3</v>
      </c>
      <c r="I244" s="43">
        <v>21.5</v>
      </c>
      <c r="J244" s="43">
        <v>260</v>
      </c>
      <c r="K244" s="44"/>
      <c r="L244" s="43"/>
    </row>
    <row r="245" spans="1:12" ht="15" x14ac:dyDescent="0.25">
      <c r="A245" s="23"/>
      <c r="B245" s="15"/>
      <c r="C245" s="11"/>
      <c r="D245" s="7" t="s">
        <v>29</v>
      </c>
      <c r="E245" s="42"/>
      <c r="F245" s="43"/>
      <c r="G245" s="43"/>
      <c r="H245" s="43"/>
      <c r="I245" s="43"/>
      <c r="J245" s="43"/>
      <c r="K245" s="44"/>
      <c r="L245" s="43"/>
    </row>
    <row r="246" spans="1:12" ht="15" x14ac:dyDescent="0.25">
      <c r="A246" s="23"/>
      <c r="B246" s="15"/>
      <c r="C246" s="11"/>
      <c r="D246" s="7" t="s">
        <v>30</v>
      </c>
      <c r="E246" s="42" t="s">
        <v>56</v>
      </c>
      <c r="F246" s="43">
        <v>200</v>
      </c>
      <c r="G246" s="43">
        <v>0</v>
      </c>
      <c r="H246" s="43">
        <v>0</v>
      </c>
      <c r="I246" s="43">
        <v>23.2</v>
      </c>
      <c r="J246" s="43">
        <v>92.7</v>
      </c>
      <c r="K246" s="44"/>
      <c r="L246" s="43"/>
    </row>
    <row r="247" spans="1:12" ht="15" x14ac:dyDescent="0.25">
      <c r="A247" s="23"/>
      <c r="B247" s="15"/>
      <c r="C247" s="11"/>
      <c r="D247" s="7" t="s">
        <v>31</v>
      </c>
      <c r="E247" s="42" t="s">
        <v>45</v>
      </c>
      <c r="F247" s="43">
        <v>30</v>
      </c>
      <c r="G247" s="43">
        <v>2.2000000000000002</v>
      </c>
      <c r="H247" s="43">
        <v>0.2</v>
      </c>
      <c r="I247" s="43">
        <v>14.6</v>
      </c>
      <c r="J247" s="43">
        <v>68.900000000000006</v>
      </c>
      <c r="K247" s="44"/>
      <c r="L247" s="43"/>
    </row>
    <row r="248" spans="1:12" ht="15" x14ac:dyDescent="0.25">
      <c r="A248" s="23"/>
      <c r="B248" s="15"/>
      <c r="C248" s="11"/>
      <c r="D248" s="7" t="s">
        <v>32</v>
      </c>
      <c r="E248" s="42" t="s">
        <v>46</v>
      </c>
      <c r="F248" s="43">
        <v>30</v>
      </c>
      <c r="G248" s="43">
        <v>2.2000000000000002</v>
      </c>
      <c r="H248" s="43">
        <v>0.2</v>
      </c>
      <c r="I248" s="43">
        <v>14.6</v>
      </c>
      <c r="J248" s="43">
        <v>68.900000000000006</v>
      </c>
      <c r="K248" s="44"/>
      <c r="L248" s="43"/>
    </row>
    <row r="249" spans="1:12" ht="15" x14ac:dyDescent="0.25">
      <c r="A249" s="23"/>
      <c r="B249" s="15"/>
      <c r="C249" s="11"/>
      <c r="D249" s="6"/>
      <c r="E249" s="42"/>
      <c r="F249" s="43"/>
      <c r="G249" s="43"/>
      <c r="H249" s="43"/>
      <c r="I249" s="43"/>
      <c r="J249" s="43"/>
      <c r="K249" s="44"/>
      <c r="L249" s="43"/>
    </row>
    <row r="250" spans="1:12" ht="15" x14ac:dyDescent="0.25">
      <c r="A250" s="23"/>
      <c r="B250" s="15"/>
      <c r="C250" s="11"/>
      <c r="D250" s="6"/>
      <c r="E250" s="42"/>
      <c r="F250" s="43"/>
      <c r="G250" s="43"/>
      <c r="H250" s="43"/>
      <c r="I250" s="43"/>
      <c r="J250" s="43"/>
      <c r="K250" s="44"/>
      <c r="L250" s="43"/>
    </row>
    <row r="251" spans="1:12" ht="15" x14ac:dyDescent="0.25">
      <c r="A251" s="24"/>
      <c r="B251" s="17"/>
      <c r="C251" s="8"/>
      <c r="D251" s="18" t="s">
        <v>33</v>
      </c>
      <c r="E251" s="9"/>
      <c r="F251" s="19">
        <f>SUM(F242:F250)</f>
        <v>710</v>
      </c>
      <c r="G251" s="19">
        <f t="shared" ref="G251:J251" si="108">SUM(G242:G250)</f>
        <v>23.099999999999998</v>
      </c>
      <c r="H251" s="19">
        <f t="shared" si="108"/>
        <v>23.9</v>
      </c>
      <c r="I251" s="19">
        <f t="shared" si="108"/>
        <v>100.79999999999998</v>
      </c>
      <c r="J251" s="19">
        <f t="shared" si="108"/>
        <v>706.5</v>
      </c>
      <c r="K251" s="25"/>
      <c r="L251" s="19">
        <f t="shared" ref="L251" si="109">SUM(L242:L250)</f>
        <v>0</v>
      </c>
    </row>
    <row r="252" spans="1:12" ht="15.75" thickBot="1" x14ac:dyDescent="0.25">
      <c r="A252" s="29">
        <f>A234</f>
        <v>3</v>
      </c>
      <c r="B252" s="30">
        <f>B234</f>
        <v>3</v>
      </c>
      <c r="C252" s="54" t="s">
        <v>4</v>
      </c>
      <c r="D252" s="55"/>
      <c r="E252" s="31"/>
      <c r="F252" s="32">
        <f>F241+F251</f>
        <v>1210</v>
      </c>
      <c r="G252" s="32">
        <f t="shared" ref="G252:J252" si="110">G241+G251</f>
        <v>38.599999999999994</v>
      </c>
      <c r="H252" s="32">
        <f t="shared" si="110"/>
        <v>40.099999999999994</v>
      </c>
      <c r="I252" s="32">
        <f t="shared" si="110"/>
        <v>168</v>
      </c>
      <c r="J252" s="32">
        <f t="shared" si="110"/>
        <v>1177.0999999999999</v>
      </c>
      <c r="K252" s="32"/>
      <c r="L252" s="32">
        <f t="shared" ref="L252" si="111">L241+L251</f>
        <v>0</v>
      </c>
    </row>
    <row r="253" spans="1:12" ht="25.5" x14ac:dyDescent="0.25">
      <c r="A253" s="20">
        <v>3</v>
      </c>
      <c r="B253" s="21">
        <v>4</v>
      </c>
      <c r="C253" s="22" t="s">
        <v>20</v>
      </c>
      <c r="D253" s="5" t="s">
        <v>21</v>
      </c>
      <c r="E253" s="39" t="s">
        <v>94</v>
      </c>
      <c r="F253" s="40">
        <v>267</v>
      </c>
      <c r="G253" s="40">
        <v>13.3</v>
      </c>
      <c r="H253" s="40">
        <v>15.7</v>
      </c>
      <c r="I253" s="40">
        <v>43</v>
      </c>
      <c r="J253" s="40">
        <v>362</v>
      </c>
      <c r="K253" s="41"/>
      <c r="L253" s="40"/>
    </row>
    <row r="254" spans="1:12" ht="15" x14ac:dyDescent="0.25">
      <c r="A254" s="23"/>
      <c r="B254" s="15"/>
      <c r="C254" s="11"/>
      <c r="D254" s="6"/>
      <c r="E254" s="42"/>
      <c r="F254" s="43"/>
      <c r="G254" s="43"/>
      <c r="H254" s="43"/>
      <c r="I254" s="43"/>
      <c r="J254" s="43"/>
      <c r="K254" s="44"/>
      <c r="L254" s="43"/>
    </row>
    <row r="255" spans="1:12" ht="25.5" x14ac:dyDescent="0.25">
      <c r="A255" s="23"/>
      <c r="B255" s="15"/>
      <c r="C255" s="11"/>
      <c r="D255" s="7" t="s">
        <v>22</v>
      </c>
      <c r="E255" s="42" t="s">
        <v>95</v>
      </c>
      <c r="F255" s="43">
        <v>200</v>
      </c>
      <c r="G255" s="43">
        <v>0</v>
      </c>
      <c r="H255" s="43">
        <v>0</v>
      </c>
      <c r="I255" s="43">
        <v>10</v>
      </c>
      <c r="J255" s="43">
        <v>39.700000000000003</v>
      </c>
      <c r="K255" s="44"/>
      <c r="L255" s="43"/>
    </row>
    <row r="256" spans="1:12" ht="15" x14ac:dyDescent="0.25">
      <c r="A256" s="23"/>
      <c r="B256" s="15"/>
      <c r="C256" s="11"/>
      <c r="D256" s="7" t="s">
        <v>23</v>
      </c>
      <c r="E256" s="42" t="s">
        <v>45</v>
      </c>
      <c r="F256" s="43">
        <v>30</v>
      </c>
      <c r="G256" s="43">
        <v>2.2000000000000002</v>
      </c>
      <c r="H256" s="43">
        <v>0.2</v>
      </c>
      <c r="I256" s="43">
        <v>14.6</v>
      </c>
      <c r="J256" s="43">
        <v>68.900000000000006</v>
      </c>
      <c r="K256" s="44"/>
      <c r="L256" s="43"/>
    </row>
    <row r="257" spans="1:12" ht="15" x14ac:dyDescent="0.25">
      <c r="A257" s="23"/>
      <c r="B257" s="15"/>
      <c r="C257" s="11"/>
      <c r="D257" s="7" t="s">
        <v>24</v>
      </c>
      <c r="E257" s="42"/>
      <c r="F257" s="43"/>
      <c r="G257" s="43"/>
      <c r="H257" s="43"/>
      <c r="I257" s="43"/>
      <c r="J257" s="43"/>
      <c r="K257" s="44"/>
      <c r="L257" s="43"/>
    </row>
    <row r="258" spans="1:12" ht="15" x14ac:dyDescent="0.25">
      <c r="A258" s="23"/>
      <c r="B258" s="15"/>
      <c r="C258" s="11"/>
      <c r="D258" s="6"/>
      <c r="E258" s="42"/>
      <c r="F258" s="43"/>
      <c r="G258" s="43"/>
      <c r="H258" s="43"/>
      <c r="I258" s="43"/>
      <c r="J258" s="43"/>
      <c r="K258" s="44"/>
      <c r="L258" s="43"/>
    </row>
    <row r="259" spans="1:12" ht="15" x14ac:dyDescent="0.25">
      <c r="A259" s="23"/>
      <c r="B259" s="15"/>
      <c r="C259" s="11"/>
      <c r="D259" s="6"/>
      <c r="E259" s="42"/>
      <c r="F259" s="43"/>
      <c r="G259" s="43"/>
      <c r="H259" s="43"/>
      <c r="I259" s="43"/>
      <c r="J259" s="43"/>
      <c r="K259" s="44"/>
      <c r="L259" s="43"/>
    </row>
    <row r="260" spans="1:12" ht="15" x14ac:dyDescent="0.25">
      <c r="A260" s="24"/>
      <c r="B260" s="17"/>
      <c r="C260" s="8"/>
      <c r="D260" s="18" t="s">
        <v>33</v>
      </c>
      <c r="E260" s="9"/>
      <c r="F260" s="19">
        <f>SUM(F253:F259)</f>
        <v>497</v>
      </c>
      <c r="G260" s="19">
        <f t="shared" ref="G260:J260" si="112">SUM(G253:G259)</f>
        <v>15.5</v>
      </c>
      <c r="H260" s="19">
        <f t="shared" si="112"/>
        <v>15.899999999999999</v>
      </c>
      <c r="I260" s="19">
        <f t="shared" si="112"/>
        <v>67.599999999999994</v>
      </c>
      <c r="J260" s="19">
        <f t="shared" si="112"/>
        <v>470.6</v>
      </c>
      <c r="K260" s="25"/>
      <c r="L260" s="19">
        <f t="shared" ref="L260" si="113">SUM(L253:L259)</f>
        <v>0</v>
      </c>
    </row>
    <row r="261" spans="1:12" ht="15" x14ac:dyDescent="0.25">
      <c r="A261" s="26">
        <f>A253</f>
        <v>3</v>
      </c>
      <c r="B261" s="13">
        <f>B253</f>
        <v>4</v>
      </c>
      <c r="C261" s="10" t="s">
        <v>25</v>
      </c>
      <c r="D261" s="7" t="s">
        <v>26</v>
      </c>
      <c r="E261" s="42" t="s">
        <v>96</v>
      </c>
      <c r="F261" s="43">
        <v>60</v>
      </c>
      <c r="G261" s="43">
        <v>1.7</v>
      </c>
      <c r="H261" s="43">
        <v>4.0999999999999996</v>
      </c>
      <c r="I261" s="43">
        <v>4.4000000000000004</v>
      </c>
      <c r="J261" s="43">
        <v>58.5</v>
      </c>
      <c r="K261" s="44"/>
      <c r="L261" s="43"/>
    </row>
    <row r="262" spans="1:12" ht="15" x14ac:dyDescent="0.25">
      <c r="A262" s="23"/>
      <c r="B262" s="15"/>
      <c r="C262" s="11"/>
      <c r="D262" s="7" t="s">
        <v>27</v>
      </c>
      <c r="E262" s="42" t="s">
        <v>59</v>
      </c>
      <c r="F262" s="43">
        <v>200</v>
      </c>
      <c r="G262" s="43">
        <v>4.8</v>
      </c>
      <c r="H262" s="43">
        <v>5.8</v>
      </c>
      <c r="I262" s="43">
        <v>13.7</v>
      </c>
      <c r="J262" s="43">
        <v>119.6</v>
      </c>
      <c r="K262" s="44"/>
      <c r="L262" s="43"/>
    </row>
    <row r="263" spans="1:12" ht="15" x14ac:dyDescent="0.25">
      <c r="A263" s="23"/>
      <c r="B263" s="15"/>
      <c r="C263" s="11"/>
      <c r="D263" s="7" t="s">
        <v>28</v>
      </c>
      <c r="E263" s="42" t="s">
        <v>97</v>
      </c>
      <c r="F263" s="43">
        <v>210</v>
      </c>
      <c r="G263" s="43">
        <v>12.9</v>
      </c>
      <c r="H263" s="43">
        <v>13.5</v>
      </c>
      <c r="I263" s="43">
        <v>46.3</v>
      </c>
      <c r="J263" s="43">
        <v>350</v>
      </c>
      <c r="K263" s="44"/>
      <c r="L263" s="43"/>
    </row>
    <row r="264" spans="1:12" ht="15" x14ac:dyDescent="0.25">
      <c r="A264" s="23"/>
      <c r="B264" s="15"/>
      <c r="C264" s="11"/>
      <c r="D264" s="7" t="s">
        <v>29</v>
      </c>
      <c r="E264" s="42"/>
      <c r="F264" s="43"/>
      <c r="G264" s="43"/>
      <c r="H264" s="43"/>
      <c r="I264" s="43"/>
      <c r="J264" s="43"/>
      <c r="K264" s="44"/>
      <c r="L264" s="43"/>
    </row>
    <row r="265" spans="1:12" ht="15" x14ac:dyDescent="0.25">
      <c r="A265" s="23"/>
      <c r="B265" s="15"/>
      <c r="C265" s="11"/>
      <c r="D265" s="7" t="s">
        <v>30</v>
      </c>
      <c r="E265" s="42" t="s">
        <v>40</v>
      </c>
      <c r="F265" s="43">
        <v>200</v>
      </c>
      <c r="G265" s="43">
        <v>0</v>
      </c>
      <c r="H265" s="43">
        <v>0</v>
      </c>
      <c r="I265" s="43">
        <v>9.8000000000000007</v>
      </c>
      <c r="J265" s="43">
        <v>39.700000000000003</v>
      </c>
      <c r="K265" s="44"/>
      <c r="L265" s="43"/>
    </row>
    <row r="266" spans="1:12" ht="15" x14ac:dyDescent="0.25">
      <c r="A266" s="23"/>
      <c r="B266" s="15"/>
      <c r="C266" s="11"/>
      <c r="D266" s="7" t="s">
        <v>31</v>
      </c>
      <c r="E266" s="42" t="s">
        <v>45</v>
      </c>
      <c r="F266" s="43">
        <v>30</v>
      </c>
      <c r="G266" s="43">
        <v>2.2000000000000002</v>
      </c>
      <c r="H266" s="43">
        <v>0.2</v>
      </c>
      <c r="I266" s="43">
        <v>14.6</v>
      </c>
      <c r="J266" s="43">
        <v>68.900000000000006</v>
      </c>
      <c r="K266" s="44"/>
      <c r="L266" s="43"/>
    </row>
    <row r="267" spans="1:12" ht="15" x14ac:dyDescent="0.25">
      <c r="A267" s="23"/>
      <c r="B267" s="15"/>
      <c r="C267" s="11"/>
      <c r="D267" s="7" t="s">
        <v>32</v>
      </c>
      <c r="E267" s="42" t="s">
        <v>46</v>
      </c>
      <c r="F267" s="43">
        <v>30</v>
      </c>
      <c r="G267" s="43">
        <v>2.2000000000000002</v>
      </c>
      <c r="H267" s="43">
        <v>0.2</v>
      </c>
      <c r="I267" s="43">
        <v>14.6</v>
      </c>
      <c r="J267" s="43">
        <v>68.900000000000006</v>
      </c>
      <c r="K267" s="44"/>
      <c r="L267" s="43"/>
    </row>
    <row r="268" spans="1:12" ht="15" x14ac:dyDescent="0.25">
      <c r="A268" s="23"/>
      <c r="B268" s="15"/>
      <c r="C268" s="11"/>
      <c r="D268" s="6"/>
      <c r="E268" s="42"/>
      <c r="F268" s="43"/>
      <c r="G268" s="43"/>
      <c r="H268" s="43"/>
      <c r="I268" s="43"/>
      <c r="J268" s="43"/>
      <c r="K268" s="44"/>
      <c r="L268" s="43"/>
    </row>
    <row r="269" spans="1:12" ht="15" x14ac:dyDescent="0.25">
      <c r="A269" s="23"/>
      <c r="B269" s="15"/>
      <c r="C269" s="11"/>
      <c r="D269" s="6"/>
      <c r="E269" s="42"/>
      <c r="F269" s="43"/>
      <c r="G269" s="43"/>
      <c r="H269" s="43"/>
      <c r="I269" s="43"/>
      <c r="J269" s="43"/>
      <c r="K269" s="44"/>
      <c r="L269" s="43"/>
    </row>
    <row r="270" spans="1:12" ht="15" x14ac:dyDescent="0.25">
      <c r="A270" s="24"/>
      <c r="B270" s="17"/>
      <c r="C270" s="8"/>
      <c r="D270" s="18" t="s">
        <v>33</v>
      </c>
      <c r="E270" s="9"/>
      <c r="F270" s="19">
        <f>SUM(F261:F269)</f>
        <v>730</v>
      </c>
      <c r="G270" s="19">
        <f t="shared" ref="G270:J270" si="114">SUM(G261:G269)</f>
        <v>23.799999999999997</v>
      </c>
      <c r="H270" s="19">
        <f t="shared" si="114"/>
        <v>23.799999999999997</v>
      </c>
      <c r="I270" s="19">
        <f t="shared" si="114"/>
        <v>103.39999999999999</v>
      </c>
      <c r="J270" s="19">
        <f t="shared" si="114"/>
        <v>705.6</v>
      </c>
      <c r="K270" s="25"/>
      <c r="L270" s="19">
        <f t="shared" ref="L270" si="115">SUM(L261:L269)</f>
        <v>0</v>
      </c>
    </row>
    <row r="271" spans="1:12" ht="15.75" thickBot="1" x14ac:dyDescent="0.25">
      <c r="A271" s="29">
        <f>A253</f>
        <v>3</v>
      </c>
      <c r="B271" s="30">
        <f>B253</f>
        <v>4</v>
      </c>
      <c r="C271" s="54" t="s">
        <v>4</v>
      </c>
      <c r="D271" s="55"/>
      <c r="E271" s="31"/>
      <c r="F271" s="32">
        <f>F260+F270</f>
        <v>1227</v>
      </c>
      <c r="G271" s="32">
        <f t="shared" ref="G271:J271" si="116">G260+G270</f>
        <v>39.299999999999997</v>
      </c>
      <c r="H271" s="32">
        <f t="shared" si="116"/>
        <v>39.699999999999996</v>
      </c>
      <c r="I271" s="32">
        <f t="shared" si="116"/>
        <v>171</v>
      </c>
      <c r="J271" s="32">
        <f t="shared" si="116"/>
        <v>1176.2</v>
      </c>
      <c r="K271" s="32"/>
      <c r="L271" s="32">
        <f t="shared" ref="L271" si="117">L260+L270</f>
        <v>0</v>
      </c>
    </row>
    <row r="272" spans="1:12" ht="25.5" x14ac:dyDescent="0.25">
      <c r="A272" s="20">
        <v>3</v>
      </c>
      <c r="B272" s="21">
        <v>5</v>
      </c>
      <c r="C272" s="22" t="s">
        <v>20</v>
      </c>
      <c r="D272" s="5" t="s">
        <v>21</v>
      </c>
      <c r="E272" s="39" t="s">
        <v>98</v>
      </c>
      <c r="F272" s="40">
        <v>330</v>
      </c>
      <c r="G272" s="40">
        <v>13.2</v>
      </c>
      <c r="H272" s="40">
        <v>15.6</v>
      </c>
      <c r="I272" s="40">
        <v>32</v>
      </c>
      <c r="J272" s="40">
        <v>315</v>
      </c>
      <c r="K272" s="41"/>
      <c r="L272" s="40"/>
    </row>
    <row r="273" spans="1:12" ht="15" x14ac:dyDescent="0.25">
      <c r="A273" s="23"/>
      <c r="B273" s="15"/>
      <c r="C273" s="11"/>
      <c r="D273" s="6"/>
      <c r="E273" s="42"/>
      <c r="F273" s="43"/>
      <c r="G273" s="43"/>
      <c r="H273" s="43"/>
      <c r="I273" s="43"/>
      <c r="J273" s="43"/>
      <c r="K273" s="44"/>
      <c r="L273" s="43"/>
    </row>
    <row r="274" spans="1:12" ht="15" x14ac:dyDescent="0.25">
      <c r="A274" s="23"/>
      <c r="B274" s="15"/>
      <c r="C274" s="11"/>
      <c r="D274" s="7" t="s">
        <v>22</v>
      </c>
      <c r="E274" s="42" t="s">
        <v>53</v>
      </c>
      <c r="F274" s="43">
        <v>200</v>
      </c>
      <c r="G274" s="43">
        <v>0.1</v>
      </c>
      <c r="H274" s="43">
        <v>0.1</v>
      </c>
      <c r="I274" s="43">
        <v>21.9</v>
      </c>
      <c r="J274" s="43">
        <v>89.4</v>
      </c>
      <c r="K274" s="44"/>
      <c r="L274" s="43"/>
    </row>
    <row r="275" spans="1:12" ht="15" x14ac:dyDescent="0.25">
      <c r="A275" s="23"/>
      <c r="B275" s="15"/>
      <c r="C275" s="11"/>
      <c r="D275" s="7" t="s">
        <v>23</v>
      </c>
      <c r="E275" s="42" t="s">
        <v>45</v>
      </c>
      <c r="F275" s="43">
        <v>30</v>
      </c>
      <c r="G275" s="43">
        <v>2.2000000000000002</v>
      </c>
      <c r="H275" s="43">
        <v>0.2</v>
      </c>
      <c r="I275" s="43">
        <v>14.6</v>
      </c>
      <c r="J275" s="43">
        <v>68.900000000000006</v>
      </c>
      <c r="K275" s="44"/>
      <c r="L275" s="43"/>
    </row>
    <row r="276" spans="1:12" ht="15" x14ac:dyDescent="0.25">
      <c r="A276" s="23"/>
      <c r="B276" s="15"/>
      <c r="C276" s="11"/>
      <c r="D276" s="7" t="s">
        <v>24</v>
      </c>
      <c r="E276" s="42"/>
      <c r="F276" s="43"/>
      <c r="G276" s="43"/>
      <c r="H276" s="43"/>
      <c r="I276" s="43"/>
      <c r="J276" s="43"/>
      <c r="K276" s="44"/>
      <c r="L276" s="43"/>
    </row>
    <row r="277" spans="1:12" ht="15" x14ac:dyDescent="0.25">
      <c r="A277" s="23"/>
      <c r="B277" s="15"/>
      <c r="C277" s="11"/>
      <c r="D277" s="6"/>
      <c r="E277" s="42"/>
      <c r="F277" s="43"/>
      <c r="G277" s="43"/>
      <c r="H277" s="43"/>
      <c r="I277" s="43"/>
      <c r="J277" s="43"/>
      <c r="K277" s="44"/>
      <c r="L277" s="43"/>
    </row>
    <row r="278" spans="1:12" ht="15" x14ac:dyDescent="0.25">
      <c r="A278" s="23"/>
      <c r="B278" s="15"/>
      <c r="C278" s="11"/>
      <c r="D278" s="6"/>
      <c r="E278" s="42"/>
      <c r="F278" s="43"/>
      <c r="G278" s="43"/>
      <c r="H278" s="43"/>
      <c r="I278" s="43"/>
      <c r="J278" s="43"/>
      <c r="K278" s="44"/>
      <c r="L278" s="43"/>
    </row>
    <row r="279" spans="1:12" ht="15" x14ac:dyDescent="0.25">
      <c r="A279" s="24"/>
      <c r="B279" s="17"/>
      <c r="C279" s="8"/>
      <c r="D279" s="18" t="s">
        <v>33</v>
      </c>
      <c r="E279" s="9"/>
      <c r="F279" s="19">
        <f>SUM(F272:F278)</f>
        <v>560</v>
      </c>
      <c r="G279" s="19">
        <f t="shared" ref="G279:J279" si="118">SUM(G272:G278)</f>
        <v>15.5</v>
      </c>
      <c r="H279" s="19">
        <f t="shared" si="118"/>
        <v>15.899999999999999</v>
      </c>
      <c r="I279" s="19">
        <f t="shared" si="118"/>
        <v>68.5</v>
      </c>
      <c r="J279" s="19">
        <f t="shared" si="118"/>
        <v>473.29999999999995</v>
      </c>
      <c r="K279" s="25"/>
      <c r="L279" s="19">
        <f t="shared" ref="L279" si="119">SUM(L272:L278)</f>
        <v>0</v>
      </c>
    </row>
    <row r="280" spans="1:12" ht="15" x14ac:dyDescent="0.25">
      <c r="A280" s="26">
        <f>A272</f>
        <v>3</v>
      </c>
      <c r="B280" s="13">
        <f>B272</f>
        <v>5</v>
      </c>
      <c r="C280" s="10" t="s">
        <v>25</v>
      </c>
      <c r="D280" s="7" t="s">
        <v>26</v>
      </c>
      <c r="E280" s="42" t="s">
        <v>99</v>
      </c>
      <c r="F280" s="43">
        <v>60</v>
      </c>
      <c r="G280" s="43">
        <v>3.2</v>
      </c>
      <c r="H280" s="43">
        <v>5.0999999999999996</v>
      </c>
      <c r="I280" s="43">
        <v>4.7</v>
      </c>
      <c r="J280" s="43">
        <v>82.2</v>
      </c>
      <c r="K280" s="44"/>
      <c r="L280" s="43"/>
    </row>
    <row r="281" spans="1:12" ht="25.5" x14ac:dyDescent="0.25">
      <c r="A281" s="23"/>
      <c r="B281" s="15"/>
      <c r="C281" s="11"/>
      <c r="D281" s="7" t="s">
        <v>27</v>
      </c>
      <c r="E281" s="42" t="s">
        <v>100</v>
      </c>
      <c r="F281" s="43">
        <v>230</v>
      </c>
      <c r="G281" s="43">
        <v>5.7</v>
      </c>
      <c r="H281" s="43">
        <v>2.6</v>
      </c>
      <c r="I281" s="43">
        <v>40.799999999999997</v>
      </c>
      <c r="J281" s="43">
        <v>159.30000000000001</v>
      </c>
      <c r="K281" s="44"/>
      <c r="L281" s="43"/>
    </row>
    <row r="282" spans="1:12" ht="15" x14ac:dyDescent="0.25">
      <c r="A282" s="23"/>
      <c r="B282" s="15"/>
      <c r="C282" s="11"/>
      <c r="D282" s="7" t="s">
        <v>28</v>
      </c>
      <c r="E282" s="42" t="s">
        <v>101</v>
      </c>
      <c r="F282" s="43">
        <v>150</v>
      </c>
      <c r="G282" s="43">
        <v>10</v>
      </c>
      <c r="H282" s="43">
        <v>15.9</v>
      </c>
      <c r="I282" s="43">
        <v>16</v>
      </c>
      <c r="J282" s="43">
        <v>290</v>
      </c>
      <c r="K282" s="44"/>
      <c r="L282" s="43"/>
    </row>
    <row r="283" spans="1:12" ht="15" x14ac:dyDescent="0.25">
      <c r="A283" s="23"/>
      <c r="B283" s="15"/>
      <c r="C283" s="11"/>
      <c r="D283" s="7" t="s">
        <v>29</v>
      </c>
      <c r="E283" s="42"/>
      <c r="F283" s="43"/>
      <c r="G283" s="43"/>
      <c r="H283" s="43"/>
      <c r="I283" s="43"/>
      <c r="J283" s="43"/>
      <c r="K283" s="44"/>
      <c r="L283" s="43"/>
    </row>
    <row r="284" spans="1:12" ht="15" x14ac:dyDescent="0.25">
      <c r="A284" s="23"/>
      <c r="B284" s="15"/>
      <c r="C284" s="11"/>
      <c r="D284" s="7" t="s">
        <v>30</v>
      </c>
      <c r="E284" s="42" t="s">
        <v>40</v>
      </c>
      <c r="F284" s="43">
        <v>200</v>
      </c>
      <c r="G284" s="43">
        <v>0</v>
      </c>
      <c r="H284" s="43">
        <v>0</v>
      </c>
      <c r="I284" s="43">
        <v>9.8000000000000007</v>
      </c>
      <c r="J284" s="43">
        <v>39.700000000000003</v>
      </c>
      <c r="K284" s="44"/>
      <c r="L284" s="43"/>
    </row>
    <row r="285" spans="1:12" ht="15" x14ac:dyDescent="0.25">
      <c r="A285" s="23"/>
      <c r="B285" s="15"/>
      <c r="C285" s="11"/>
      <c r="D285" s="7" t="s">
        <v>31</v>
      </c>
      <c r="E285" s="42" t="s">
        <v>45</v>
      </c>
      <c r="F285" s="43">
        <v>30</v>
      </c>
      <c r="G285" s="43">
        <v>2.2000000000000002</v>
      </c>
      <c r="H285" s="43">
        <v>0.2</v>
      </c>
      <c r="I285" s="43">
        <v>14.6</v>
      </c>
      <c r="J285" s="43">
        <v>68.900000000000006</v>
      </c>
      <c r="K285" s="44"/>
      <c r="L285" s="43"/>
    </row>
    <row r="286" spans="1:12" ht="15" x14ac:dyDescent="0.25">
      <c r="A286" s="23"/>
      <c r="B286" s="15"/>
      <c r="C286" s="11"/>
      <c r="D286" s="7" t="s">
        <v>32</v>
      </c>
      <c r="E286" s="42" t="s">
        <v>46</v>
      </c>
      <c r="F286" s="43">
        <v>30</v>
      </c>
      <c r="G286" s="43">
        <v>2.2000000000000002</v>
      </c>
      <c r="H286" s="43">
        <v>0.2</v>
      </c>
      <c r="I286" s="43">
        <v>14.6</v>
      </c>
      <c r="J286" s="43">
        <v>68.900000000000006</v>
      </c>
      <c r="K286" s="44"/>
      <c r="L286" s="43"/>
    </row>
    <row r="287" spans="1:12" ht="15" x14ac:dyDescent="0.25">
      <c r="A287" s="23"/>
      <c r="B287" s="15"/>
      <c r="C287" s="11"/>
      <c r="D287" s="6"/>
      <c r="E287" s="42"/>
      <c r="F287" s="43"/>
      <c r="G287" s="43"/>
      <c r="H287" s="43"/>
      <c r="I287" s="43"/>
      <c r="J287" s="43"/>
      <c r="K287" s="44"/>
      <c r="L287" s="43"/>
    </row>
    <row r="288" spans="1:12" ht="15" x14ac:dyDescent="0.25">
      <c r="A288" s="23"/>
      <c r="B288" s="15"/>
      <c r="C288" s="11"/>
      <c r="D288" s="6"/>
      <c r="E288" s="42"/>
      <c r="F288" s="43"/>
      <c r="G288" s="43"/>
      <c r="H288" s="43"/>
      <c r="I288" s="43"/>
      <c r="J288" s="43"/>
      <c r="K288" s="44"/>
      <c r="L288" s="43"/>
    </row>
    <row r="289" spans="1:12" ht="15" x14ac:dyDescent="0.25">
      <c r="A289" s="24"/>
      <c r="B289" s="17"/>
      <c r="C289" s="8"/>
      <c r="D289" s="18" t="s">
        <v>33</v>
      </c>
      <c r="E289" s="9"/>
      <c r="F289" s="19">
        <f>SUM(F280:F288)</f>
        <v>700</v>
      </c>
      <c r="G289" s="19">
        <f t="shared" ref="G289:J289" si="120">SUM(G280:G288)</f>
        <v>23.299999999999997</v>
      </c>
      <c r="H289" s="19">
        <f t="shared" si="120"/>
        <v>24</v>
      </c>
      <c r="I289" s="19">
        <f t="shared" si="120"/>
        <v>100.49999999999999</v>
      </c>
      <c r="J289" s="19">
        <f t="shared" si="120"/>
        <v>709</v>
      </c>
      <c r="K289" s="25"/>
      <c r="L289" s="19">
        <f t="shared" ref="L289" si="121">SUM(L280:L288)</f>
        <v>0</v>
      </c>
    </row>
    <row r="290" spans="1:12" ht="15.75" thickBot="1" x14ac:dyDescent="0.25">
      <c r="A290" s="29">
        <f>A272</f>
        <v>3</v>
      </c>
      <c r="B290" s="30">
        <f>B272</f>
        <v>5</v>
      </c>
      <c r="C290" s="54" t="s">
        <v>4</v>
      </c>
      <c r="D290" s="55"/>
      <c r="E290" s="31"/>
      <c r="F290" s="32">
        <f>F279+F289</f>
        <v>1260</v>
      </c>
      <c r="G290" s="32">
        <f t="shared" ref="G290:J290" si="122">G279+G289</f>
        <v>38.799999999999997</v>
      </c>
      <c r="H290" s="32">
        <f t="shared" si="122"/>
        <v>39.9</v>
      </c>
      <c r="I290" s="32">
        <f t="shared" si="122"/>
        <v>169</v>
      </c>
      <c r="J290" s="32">
        <f t="shared" si="122"/>
        <v>1182.3</v>
      </c>
      <c r="K290" s="32"/>
      <c r="L290" s="32">
        <f t="shared" ref="L290" si="123">L279+L289</f>
        <v>0</v>
      </c>
    </row>
    <row r="291" spans="1:12" ht="25.5" x14ac:dyDescent="0.25">
      <c r="A291" s="20">
        <v>4</v>
      </c>
      <c r="B291" s="21">
        <v>1</v>
      </c>
      <c r="C291" s="22" t="s">
        <v>20</v>
      </c>
      <c r="D291" s="5" t="s">
        <v>21</v>
      </c>
      <c r="E291" s="39" t="s">
        <v>102</v>
      </c>
      <c r="F291" s="40">
        <v>260</v>
      </c>
      <c r="G291" s="40">
        <v>12.5</v>
      </c>
      <c r="H291" s="40">
        <v>15.9</v>
      </c>
      <c r="I291" s="40">
        <v>26</v>
      </c>
      <c r="J291" s="40">
        <v>290</v>
      </c>
      <c r="K291" s="41"/>
      <c r="L291" s="40"/>
    </row>
    <row r="292" spans="1:12" ht="15" x14ac:dyDescent="0.25">
      <c r="A292" s="23"/>
      <c r="B292" s="15"/>
      <c r="C292" s="11"/>
      <c r="D292" s="6"/>
      <c r="E292" s="42"/>
      <c r="F292" s="43"/>
      <c r="G292" s="43"/>
      <c r="H292" s="43"/>
      <c r="I292" s="43"/>
      <c r="J292" s="43"/>
      <c r="K292" s="44"/>
      <c r="L292" s="43"/>
    </row>
    <row r="293" spans="1:12" ht="15" x14ac:dyDescent="0.25">
      <c r="A293" s="23"/>
      <c r="B293" s="15"/>
      <c r="C293" s="11"/>
      <c r="D293" s="7" t="s">
        <v>22</v>
      </c>
      <c r="E293" s="42" t="s">
        <v>53</v>
      </c>
      <c r="F293" s="43">
        <v>200</v>
      </c>
      <c r="G293" s="43">
        <v>0.1</v>
      </c>
      <c r="H293" s="43">
        <v>0.1</v>
      </c>
      <c r="I293" s="43">
        <v>21.9</v>
      </c>
      <c r="J293" s="43">
        <v>89.4</v>
      </c>
      <c r="K293" s="44"/>
      <c r="L293" s="43"/>
    </row>
    <row r="294" spans="1:12" ht="15" x14ac:dyDescent="0.25">
      <c r="A294" s="23"/>
      <c r="B294" s="15"/>
      <c r="C294" s="11"/>
      <c r="D294" s="7" t="s">
        <v>23</v>
      </c>
      <c r="E294" s="42" t="s">
        <v>45</v>
      </c>
      <c r="F294" s="43">
        <v>40</v>
      </c>
      <c r="G294" s="43">
        <v>3</v>
      </c>
      <c r="H294" s="43">
        <v>0.2</v>
      </c>
      <c r="I294" s="43">
        <v>19.5</v>
      </c>
      <c r="J294" s="43">
        <v>91.9</v>
      </c>
      <c r="K294" s="44"/>
      <c r="L294" s="43"/>
    </row>
    <row r="295" spans="1:12" ht="15" x14ac:dyDescent="0.25">
      <c r="A295" s="23"/>
      <c r="B295" s="15"/>
      <c r="C295" s="11"/>
      <c r="D295" s="7" t="s">
        <v>24</v>
      </c>
      <c r="E295" s="42"/>
      <c r="F295" s="43"/>
      <c r="G295" s="43"/>
      <c r="H295" s="43"/>
      <c r="I295" s="43"/>
      <c r="J295" s="43"/>
      <c r="K295" s="44"/>
      <c r="L295" s="43"/>
    </row>
    <row r="296" spans="1:12" ht="15" x14ac:dyDescent="0.25">
      <c r="A296" s="23"/>
      <c r="B296" s="15"/>
      <c r="C296" s="11"/>
      <c r="D296" s="6"/>
      <c r="E296" s="42"/>
      <c r="F296" s="43"/>
      <c r="G296" s="43"/>
      <c r="H296" s="43"/>
      <c r="I296" s="43"/>
      <c r="J296" s="43"/>
      <c r="K296" s="44"/>
      <c r="L296" s="43"/>
    </row>
    <row r="297" spans="1:12" ht="15" x14ac:dyDescent="0.25">
      <c r="A297" s="23"/>
      <c r="B297" s="15"/>
      <c r="C297" s="11"/>
      <c r="D297" s="6"/>
      <c r="E297" s="42"/>
      <c r="F297" s="43"/>
      <c r="G297" s="43"/>
      <c r="H297" s="43"/>
      <c r="I297" s="43"/>
      <c r="J297" s="43"/>
      <c r="K297" s="44"/>
      <c r="L297" s="43"/>
    </row>
    <row r="298" spans="1:12" ht="15" x14ac:dyDescent="0.25">
      <c r="A298" s="24"/>
      <c r="B298" s="17"/>
      <c r="C298" s="8"/>
      <c r="D298" s="18" t="s">
        <v>33</v>
      </c>
      <c r="E298" s="9"/>
      <c r="F298" s="19">
        <f>SUM(F291:F297)</f>
        <v>500</v>
      </c>
      <c r="G298" s="19">
        <f t="shared" ref="G298:J298" si="124">SUM(G291:G297)</f>
        <v>15.6</v>
      </c>
      <c r="H298" s="19">
        <f t="shared" si="124"/>
        <v>16.2</v>
      </c>
      <c r="I298" s="19">
        <f t="shared" si="124"/>
        <v>67.400000000000006</v>
      </c>
      <c r="J298" s="19">
        <f t="shared" si="124"/>
        <v>471.29999999999995</v>
      </c>
      <c r="K298" s="25"/>
      <c r="L298" s="19">
        <f t="shared" ref="L298" si="125">SUM(L291:L297)</f>
        <v>0</v>
      </c>
    </row>
    <row r="299" spans="1:12" ht="15" x14ac:dyDescent="0.25">
      <c r="A299" s="26">
        <f>A291</f>
        <v>4</v>
      </c>
      <c r="B299" s="13">
        <f>B291</f>
        <v>1</v>
      </c>
      <c r="C299" s="10" t="s">
        <v>25</v>
      </c>
      <c r="D299" s="7" t="s">
        <v>26</v>
      </c>
      <c r="E299" s="42"/>
      <c r="F299" s="43"/>
      <c r="G299" s="43"/>
      <c r="H299" s="43"/>
      <c r="I299" s="43"/>
      <c r="J299" s="43"/>
      <c r="K299" s="44"/>
      <c r="L299" s="43"/>
    </row>
    <row r="300" spans="1:12" ht="15" x14ac:dyDescent="0.25">
      <c r="A300" s="23"/>
      <c r="B300" s="15"/>
      <c r="C300" s="11"/>
      <c r="D300" s="7" t="s">
        <v>27</v>
      </c>
      <c r="E300" s="42" t="s">
        <v>66</v>
      </c>
      <c r="F300" s="43">
        <v>200</v>
      </c>
      <c r="G300" s="43">
        <v>2.5</v>
      </c>
      <c r="H300" s="43">
        <v>5.4</v>
      </c>
      <c r="I300" s="43">
        <v>40.200000000000003</v>
      </c>
      <c r="J300" s="43">
        <v>163.80000000000001</v>
      </c>
      <c r="K300" s="44"/>
      <c r="L300" s="43"/>
    </row>
    <row r="301" spans="1:12" ht="15" x14ac:dyDescent="0.25">
      <c r="A301" s="23"/>
      <c r="B301" s="15"/>
      <c r="C301" s="11"/>
      <c r="D301" s="7" t="s">
        <v>28</v>
      </c>
      <c r="E301" s="42" t="s">
        <v>103</v>
      </c>
      <c r="F301" s="43">
        <v>100</v>
      </c>
      <c r="G301" s="43">
        <v>12.3</v>
      </c>
      <c r="H301" s="43">
        <v>11.8</v>
      </c>
      <c r="I301" s="43">
        <v>15</v>
      </c>
      <c r="J301" s="43">
        <v>232</v>
      </c>
      <c r="K301" s="44"/>
      <c r="L301" s="43"/>
    </row>
    <row r="302" spans="1:12" ht="15" x14ac:dyDescent="0.25">
      <c r="A302" s="23"/>
      <c r="B302" s="15"/>
      <c r="C302" s="11"/>
      <c r="D302" s="7" t="s">
        <v>29</v>
      </c>
      <c r="E302" s="42" t="s">
        <v>104</v>
      </c>
      <c r="F302" s="43">
        <v>150</v>
      </c>
      <c r="G302" s="43">
        <v>4.0999999999999996</v>
      </c>
      <c r="H302" s="43">
        <v>6.4</v>
      </c>
      <c r="I302" s="43">
        <v>15.1</v>
      </c>
      <c r="J302" s="43">
        <v>137.19999999999999</v>
      </c>
      <c r="K302" s="44"/>
      <c r="L302" s="43"/>
    </row>
    <row r="303" spans="1:12" ht="15" x14ac:dyDescent="0.25">
      <c r="A303" s="23"/>
      <c r="B303" s="15"/>
      <c r="C303" s="11"/>
      <c r="D303" s="7" t="s">
        <v>30</v>
      </c>
      <c r="E303" s="42" t="s">
        <v>40</v>
      </c>
      <c r="F303" s="43">
        <v>200</v>
      </c>
      <c r="G303" s="43">
        <v>0</v>
      </c>
      <c r="H303" s="43">
        <v>0</v>
      </c>
      <c r="I303" s="43">
        <v>9.8000000000000007</v>
      </c>
      <c r="J303" s="43">
        <v>39.700000000000003</v>
      </c>
      <c r="K303" s="44"/>
      <c r="L303" s="43"/>
    </row>
    <row r="304" spans="1:12" ht="15" x14ac:dyDescent="0.25">
      <c r="A304" s="23"/>
      <c r="B304" s="15"/>
      <c r="C304" s="11"/>
      <c r="D304" s="7" t="s">
        <v>31</v>
      </c>
      <c r="E304" s="42" t="s">
        <v>45</v>
      </c>
      <c r="F304" s="43">
        <v>30</v>
      </c>
      <c r="G304" s="43">
        <v>2.2000000000000002</v>
      </c>
      <c r="H304" s="43">
        <v>0.2</v>
      </c>
      <c r="I304" s="43">
        <v>14.6</v>
      </c>
      <c r="J304" s="43">
        <v>68.900000000000006</v>
      </c>
      <c r="K304" s="44"/>
      <c r="L304" s="43"/>
    </row>
    <row r="305" spans="1:12" ht="15" x14ac:dyDescent="0.25">
      <c r="A305" s="23"/>
      <c r="B305" s="15"/>
      <c r="C305" s="11"/>
      <c r="D305" s="7" t="s">
        <v>32</v>
      </c>
      <c r="E305" s="42" t="s">
        <v>46</v>
      </c>
      <c r="F305" s="43">
        <v>30</v>
      </c>
      <c r="G305" s="43">
        <v>2.2000000000000002</v>
      </c>
      <c r="H305" s="43">
        <v>0.2</v>
      </c>
      <c r="I305" s="43">
        <v>14.6</v>
      </c>
      <c r="J305" s="43">
        <v>68.900000000000006</v>
      </c>
      <c r="K305" s="44"/>
      <c r="L305" s="43"/>
    </row>
    <row r="306" spans="1:12" ht="15" x14ac:dyDescent="0.25">
      <c r="A306" s="23"/>
      <c r="B306" s="15"/>
      <c r="C306" s="11"/>
      <c r="D306" s="6"/>
      <c r="E306" s="42"/>
      <c r="F306" s="43"/>
      <c r="G306" s="43"/>
      <c r="H306" s="43"/>
      <c r="I306" s="43"/>
      <c r="J306" s="43"/>
      <c r="K306" s="44"/>
      <c r="L306" s="43"/>
    </row>
    <row r="307" spans="1:12" ht="15" x14ac:dyDescent="0.25">
      <c r="A307" s="23"/>
      <c r="B307" s="15"/>
      <c r="C307" s="11"/>
      <c r="D307" s="6"/>
      <c r="E307" s="42"/>
      <c r="F307" s="43"/>
      <c r="G307" s="43"/>
      <c r="H307" s="43"/>
      <c r="I307" s="43"/>
      <c r="J307" s="43"/>
      <c r="K307" s="44"/>
      <c r="L307" s="43"/>
    </row>
    <row r="308" spans="1:12" ht="15" x14ac:dyDescent="0.25">
      <c r="A308" s="24"/>
      <c r="B308" s="17"/>
      <c r="C308" s="8"/>
      <c r="D308" s="18" t="s">
        <v>33</v>
      </c>
      <c r="E308" s="9"/>
      <c r="F308" s="19">
        <f>SUM(F299:F307)</f>
        <v>710</v>
      </c>
      <c r="G308" s="19">
        <f t="shared" ref="G308:J308" si="126">SUM(G299:G307)</f>
        <v>23.299999999999997</v>
      </c>
      <c r="H308" s="19">
        <f t="shared" si="126"/>
        <v>24</v>
      </c>
      <c r="I308" s="19">
        <f t="shared" si="126"/>
        <v>109.29999999999998</v>
      </c>
      <c r="J308" s="19">
        <f t="shared" si="126"/>
        <v>710.5</v>
      </c>
      <c r="K308" s="25"/>
      <c r="L308" s="19">
        <f t="shared" ref="L308" si="127">SUM(L299:L307)</f>
        <v>0</v>
      </c>
    </row>
    <row r="309" spans="1:12" ht="15.75" thickBot="1" x14ac:dyDescent="0.25">
      <c r="A309" s="29">
        <f>A291</f>
        <v>4</v>
      </c>
      <c r="B309" s="30">
        <f>B291</f>
        <v>1</v>
      </c>
      <c r="C309" s="54" t="s">
        <v>4</v>
      </c>
      <c r="D309" s="55"/>
      <c r="E309" s="31"/>
      <c r="F309" s="32">
        <f>F298+F308</f>
        <v>1210</v>
      </c>
      <c r="G309" s="32">
        <f t="shared" ref="G309:J309" si="128">G298+G308</f>
        <v>38.9</v>
      </c>
      <c r="H309" s="32">
        <f t="shared" si="128"/>
        <v>40.200000000000003</v>
      </c>
      <c r="I309" s="32">
        <f t="shared" si="128"/>
        <v>176.7</v>
      </c>
      <c r="J309" s="32">
        <f t="shared" si="128"/>
        <v>1181.8</v>
      </c>
      <c r="K309" s="32"/>
      <c r="L309" s="32">
        <f t="shared" ref="L309" si="129">L298+L308</f>
        <v>0</v>
      </c>
    </row>
    <row r="310" spans="1:12" ht="15" x14ac:dyDescent="0.25">
      <c r="A310" s="14">
        <v>4</v>
      </c>
      <c r="B310" s="15">
        <v>2</v>
      </c>
      <c r="C310" s="22" t="s">
        <v>20</v>
      </c>
      <c r="D310" s="5" t="s">
        <v>21</v>
      </c>
      <c r="E310" s="39" t="s">
        <v>105</v>
      </c>
      <c r="F310" s="40">
        <v>200</v>
      </c>
      <c r="G310" s="40">
        <v>13</v>
      </c>
      <c r="H310" s="40">
        <v>15.5</v>
      </c>
      <c r="I310" s="40">
        <v>34</v>
      </c>
      <c r="J310" s="40">
        <v>323</v>
      </c>
      <c r="K310" s="41"/>
      <c r="L310" s="40"/>
    </row>
    <row r="311" spans="1:12" ht="15" x14ac:dyDescent="0.25">
      <c r="A311" s="14"/>
      <c r="B311" s="15"/>
      <c r="C311" s="11"/>
      <c r="D311" s="6"/>
      <c r="E311" s="42"/>
      <c r="F311" s="43"/>
      <c r="G311" s="43"/>
      <c r="H311" s="43"/>
      <c r="I311" s="43"/>
      <c r="J311" s="43"/>
      <c r="K311" s="44"/>
      <c r="L311" s="43"/>
    </row>
    <row r="312" spans="1:12" ht="25.5" x14ac:dyDescent="0.25">
      <c r="A312" s="14"/>
      <c r="B312" s="15"/>
      <c r="C312" s="11"/>
      <c r="D312" s="7" t="s">
        <v>22</v>
      </c>
      <c r="E312" s="42" t="s">
        <v>106</v>
      </c>
      <c r="F312" s="43">
        <v>200</v>
      </c>
      <c r="G312" s="43">
        <v>0</v>
      </c>
      <c r="H312" s="43">
        <v>0</v>
      </c>
      <c r="I312" s="43">
        <v>10</v>
      </c>
      <c r="J312" s="43">
        <v>39.700000000000003</v>
      </c>
      <c r="K312" s="44"/>
      <c r="L312" s="43"/>
    </row>
    <row r="313" spans="1:12" ht="15" x14ac:dyDescent="0.25">
      <c r="A313" s="14"/>
      <c r="B313" s="15"/>
      <c r="C313" s="11"/>
      <c r="D313" s="7" t="s">
        <v>23</v>
      </c>
      <c r="E313" s="42" t="s">
        <v>45</v>
      </c>
      <c r="F313" s="43">
        <v>30</v>
      </c>
      <c r="G313" s="43">
        <v>2.2000000000000002</v>
      </c>
      <c r="H313" s="43">
        <v>0.2</v>
      </c>
      <c r="I313" s="43">
        <v>14.6</v>
      </c>
      <c r="J313" s="43">
        <v>68.900000000000006</v>
      </c>
      <c r="K313" s="44"/>
      <c r="L313" s="43"/>
    </row>
    <row r="314" spans="1:12" ht="15" x14ac:dyDescent="0.25">
      <c r="A314" s="14"/>
      <c r="B314" s="15"/>
      <c r="C314" s="11"/>
      <c r="D314" s="7" t="s">
        <v>24</v>
      </c>
      <c r="E314" s="42" t="s">
        <v>49</v>
      </c>
      <c r="F314" s="43">
        <v>100</v>
      </c>
      <c r="G314" s="43">
        <v>0.4</v>
      </c>
      <c r="H314" s="43">
        <v>0.4</v>
      </c>
      <c r="I314" s="43">
        <v>9.5</v>
      </c>
      <c r="J314" s="43">
        <v>45.6</v>
      </c>
      <c r="K314" s="44"/>
      <c r="L314" s="43"/>
    </row>
    <row r="315" spans="1:12" ht="15" x14ac:dyDescent="0.25">
      <c r="A315" s="14"/>
      <c r="B315" s="15"/>
      <c r="C315" s="11"/>
      <c r="D315" s="6"/>
      <c r="E315" s="42"/>
      <c r="F315" s="43"/>
      <c r="G315" s="43"/>
      <c r="H315" s="43"/>
      <c r="I315" s="43"/>
      <c r="J315" s="43"/>
      <c r="K315" s="44"/>
      <c r="L315" s="43"/>
    </row>
    <row r="316" spans="1:12" ht="15" x14ac:dyDescent="0.25">
      <c r="A316" s="14"/>
      <c r="B316" s="15"/>
      <c r="C316" s="11"/>
      <c r="D316" s="6"/>
      <c r="E316" s="42"/>
      <c r="F316" s="43"/>
      <c r="G316" s="43"/>
      <c r="H316" s="43"/>
      <c r="I316" s="43"/>
      <c r="J316" s="43"/>
      <c r="K316" s="44"/>
      <c r="L316" s="43"/>
    </row>
    <row r="317" spans="1:12" ht="15" x14ac:dyDescent="0.25">
      <c r="A317" s="16"/>
      <c r="B317" s="17"/>
      <c r="C317" s="8"/>
      <c r="D317" s="18" t="s">
        <v>33</v>
      </c>
      <c r="E317" s="9"/>
      <c r="F317" s="19">
        <f>SUM(F310:F316)</f>
        <v>530</v>
      </c>
      <c r="G317" s="19">
        <f t="shared" ref="G317:J317" si="130">SUM(G310:G316)</f>
        <v>15.6</v>
      </c>
      <c r="H317" s="19">
        <f t="shared" si="130"/>
        <v>16.099999999999998</v>
      </c>
      <c r="I317" s="19">
        <f t="shared" si="130"/>
        <v>68.099999999999994</v>
      </c>
      <c r="J317" s="19">
        <f t="shared" si="130"/>
        <v>477.20000000000005</v>
      </c>
      <c r="K317" s="25"/>
      <c r="L317" s="19">
        <f t="shared" ref="L317" si="131">SUM(L310:L316)</f>
        <v>0</v>
      </c>
    </row>
    <row r="318" spans="1:12" ht="15" x14ac:dyDescent="0.25">
      <c r="A318" s="13">
        <f>A310</f>
        <v>4</v>
      </c>
      <c r="B318" s="13">
        <f>B310</f>
        <v>2</v>
      </c>
      <c r="C318" s="10" t="s">
        <v>25</v>
      </c>
      <c r="D318" s="7" t="s">
        <v>26</v>
      </c>
      <c r="E318" s="42"/>
      <c r="F318" s="43"/>
      <c r="G318" s="43"/>
      <c r="H318" s="43"/>
      <c r="I318" s="43"/>
      <c r="J318" s="43"/>
      <c r="K318" s="44"/>
      <c r="L318" s="43"/>
    </row>
    <row r="319" spans="1:12" ht="15" x14ac:dyDescent="0.25">
      <c r="A319" s="14"/>
      <c r="B319" s="15"/>
      <c r="C319" s="11"/>
      <c r="D319" s="7" t="s">
        <v>27</v>
      </c>
      <c r="E319" s="42" t="s">
        <v>70</v>
      </c>
      <c r="F319" s="43">
        <v>200</v>
      </c>
      <c r="G319" s="43">
        <v>4.7</v>
      </c>
      <c r="H319" s="43">
        <v>6.3</v>
      </c>
      <c r="I319" s="43">
        <v>15</v>
      </c>
      <c r="J319" s="43">
        <v>181.3</v>
      </c>
      <c r="K319" s="44"/>
      <c r="L319" s="43"/>
    </row>
    <row r="320" spans="1:12" ht="25.5" x14ac:dyDescent="0.25">
      <c r="A320" s="14"/>
      <c r="B320" s="15"/>
      <c r="C320" s="11"/>
      <c r="D320" s="7" t="s">
        <v>28</v>
      </c>
      <c r="E320" s="42" t="s">
        <v>107</v>
      </c>
      <c r="F320" s="43">
        <v>250</v>
      </c>
      <c r="G320" s="43">
        <v>14.4</v>
      </c>
      <c r="H320" s="43">
        <v>17.7</v>
      </c>
      <c r="I320" s="43">
        <v>35</v>
      </c>
      <c r="J320" s="43">
        <v>302</v>
      </c>
      <c r="K320" s="44"/>
      <c r="L320" s="43"/>
    </row>
    <row r="321" spans="1:12" ht="15" x14ac:dyDescent="0.25">
      <c r="A321" s="14"/>
      <c r="B321" s="15"/>
      <c r="C321" s="11"/>
      <c r="D321" s="7" t="s">
        <v>29</v>
      </c>
      <c r="E321" s="42"/>
      <c r="F321" s="43"/>
      <c r="G321" s="43"/>
      <c r="H321" s="43"/>
      <c r="I321" s="43"/>
      <c r="J321" s="43"/>
      <c r="K321" s="44"/>
      <c r="L321" s="43"/>
    </row>
    <row r="322" spans="1:12" ht="15" x14ac:dyDescent="0.25">
      <c r="A322" s="14"/>
      <c r="B322" s="15"/>
      <c r="C322" s="11"/>
      <c r="D322" s="7" t="s">
        <v>30</v>
      </c>
      <c r="E322" s="42" t="s">
        <v>53</v>
      </c>
      <c r="F322" s="43">
        <v>200</v>
      </c>
      <c r="G322" s="43">
        <v>0.1</v>
      </c>
      <c r="H322" s="43">
        <v>0.1</v>
      </c>
      <c r="I322" s="43">
        <v>21.9</v>
      </c>
      <c r="J322" s="43">
        <v>89.4</v>
      </c>
      <c r="K322" s="44"/>
      <c r="L322" s="43"/>
    </row>
    <row r="323" spans="1:12" ht="15" x14ac:dyDescent="0.25">
      <c r="A323" s="14"/>
      <c r="B323" s="15"/>
      <c r="C323" s="11"/>
      <c r="D323" s="7" t="s">
        <v>31</v>
      </c>
      <c r="E323" s="42" t="s">
        <v>45</v>
      </c>
      <c r="F323" s="43">
        <v>30</v>
      </c>
      <c r="G323" s="43">
        <v>2.2000000000000002</v>
      </c>
      <c r="H323" s="43">
        <v>0.2</v>
      </c>
      <c r="I323" s="43">
        <v>14.6</v>
      </c>
      <c r="J323" s="43">
        <v>68.900000000000006</v>
      </c>
      <c r="K323" s="44"/>
      <c r="L323" s="43"/>
    </row>
    <row r="324" spans="1:12" ht="15" x14ac:dyDescent="0.25">
      <c r="A324" s="14"/>
      <c r="B324" s="15"/>
      <c r="C324" s="11"/>
      <c r="D324" s="7" t="s">
        <v>32</v>
      </c>
      <c r="E324" s="42" t="s">
        <v>46</v>
      </c>
      <c r="F324" s="43">
        <v>30</v>
      </c>
      <c r="G324" s="43">
        <v>2.2000000000000002</v>
      </c>
      <c r="H324" s="43">
        <v>0.2</v>
      </c>
      <c r="I324" s="43">
        <v>14.6</v>
      </c>
      <c r="J324" s="43">
        <v>68.900000000000006</v>
      </c>
      <c r="K324" s="44"/>
      <c r="L324" s="43"/>
    </row>
    <row r="325" spans="1:12" ht="15" x14ac:dyDescent="0.25">
      <c r="A325" s="14"/>
      <c r="B325" s="15"/>
      <c r="C325" s="11"/>
      <c r="D325" s="6"/>
      <c r="E325" s="42"/>
      <c r="F325" s="43"/>
      <c r="G325" s="43"/>
      <c r="H325" s="43"/>
      <c r="I325" s="43"/>
      <c r="J325" s="43"/>
      <c r="K325" s="44"/>
      <c r="L325" s="43"/>
    </row>
    <row r="326" spans="1:12" ht="15" x14ac:dyDescent="0.25">
      <c r="A326" s="14"/>
      <c r="B326" s="15"/>
      <c r="C326" s="11"/>
      <c r="D326" s="6"/>
      <c r="E326" s="42"/>
      <c r="F326" s="43"/>
      <c r="G326" s="43"/>
      <c r="H326" s="43"/>
      <c r="I326" s="43"/>
      <c r="J326" s="43"/>
      <c r="K326" s="44"/>
      <c r="L326" s="43"/>
    </row>
    <row r="327" spans="1:12" ht="15" x14ac:dyDescent="0.25">
      <c r="A327" s="16"/>
      <c r="B327" s="17"/>
      <c r="C327" s="8"/>
      <c r="D327" s="18" t="s">
        <v>33</v>
      </c>
      <c r="E327" s="9"/>
      <c r="F327" s="19">
        <f>SUM(F318:F326)</f>
        <v>710</v>
      </c>
      <c r="G327" s="19">
        <f t="shared" ref="G327:J327" si="132">SUM(G318:G326)</f>
        <v>23.6</v>
      </c>
      <c r="H327" s="19">
        <f t="shared" si="132"/>
        <v>24.5</v>
      </c>
      <c r="I327" s="19">
        <f t="shared" si="132"/>
        <v>101.1</v>
      </c>
      <c r="J327" s="19">
        <f t="shared" si="132"/>
        <v>710.5</v>
      </c>
      <c r="K327" s="25"/>
      <c r="L327" s="19">
        <f t="shared" ref="L327" si="133">SUM(L318:L326)</f>
        <v>0</v>
      </c>
    </row>
    <row r="328" spans="1:12" ht="15.75" thickBot="1" x14ac:dyDescent="0.25">
      <c r="A328" s="33">
        <f>A310</f>
        <v>4</v>
      </c>
      <c r="B328" s="33">
        <f>B310</f>
        <v>2</v>
      </c>
      <c r="C328" s="54" t="s">
        <v>4</v>
      </c>
      <c r="D328" s="55"/>
      <c r="E328" s="31"/>
      <c r="F328" s="32">
        <f>F317+F327</f>
        <v>1240</v>
      </c>
      <c r="G328" s="32">
        <f t="shared" ref="G328:J328" si="134">G317+G327</f>
        <v>39.200000000000003</v>
      </c>
      <c r="H328" s="32">
        <f t="shared" si="134"/>
        <v>40.599999999999994</v>
      </c>
      <c r="I328" s="32">
        <f t="shared" si="134"/>
        <v>169.2</v>
      </c>
      <c r="J328" s="32">
        <f t="shared" si="134"/>
        <v>1187.7</v>
      </c>
      <c r="K328" s="32"/>
      <c r="L328" s="32">
        <f t="shared" ref="L328" si="135">L317+L327</f>
        <v>0</v>
      </c>
    </row>
    <row r="329" spans="1:12" ht="25.5" x14ac:dyDescent="0.25">
      <c r="A329" s="20">
        <v>4</v>
      </c>
      <c r="B329" s="21">
        <v>3</v>
      </c>
      <c r="C329" s="22" t="s">
        <v>20</v>
      </c>
      <c r="D329" s="5" t="s">
        <v>21</v>
      </c>
      <c r="E329" s="39" t="s">
        <v>108</v>
      </c>
      <c r="F329" s="40">
        <v>260</v>
      </c>
      <c r="G329" s="40">
        <v>12.6</v>
      </c>
      <c r="H329" s="40">
        <v>14.9</v>
      </c>
      <c r="I329" s="40">
        <v>44</v>
      </c>
      <c r="J329" s="40">
        <v>350</v>
      </c>
      <c r="K329" s="41"/>
      <c r="L329" s="40"/>
    </row>
    <row r="330" spans="1:12" ht="15" x14ac:dyDescent="0.25">
      <c r="A330" s="23"/>
      <c r="B330" s="15"/>
      <c r="C330" s="11"/>
      <c r="D330" s="6"/>
      <c r="E330" s="42"/>
      <c r="F330" s="43"/>
      <c r="G330" s="43"/>
      <c r="H330" s="43"/>
      <c r="I330" s="43"/>
      <c r="J330" s="43"/>
      <c r="K330" s="44"/>
      <c r="L330" s="43"/>
    </row>
    <row r="331" spans="1:12" ht="15" x14ac:dyDescent="0.25">
      <c r="A331" s="23"/>
      <c r="B331" s="15"/>
      <c r="C331" s="11"/>
      <c r="D331" s="7" t="s">
        <v>22</v>
      </c>
      <c r="E331" s="42" t="s">
        <v>48</v>
      </c>
      <c r="F331" s="43">
        <v>200</v>
      </c>
      <c r="G331" s="43">
        <v>0.8</v>
      </c>
      <c r="H331" s="43">
        <v>0.9</v>
      </c>
      <c r="I331" s="43">
        <v>11</v>
      </c>
      <c r="J331" s="43">
        <v>56.2</v>
      </c>
      <c r="K331" s="44"/>
      <c r="L331" s="43"/>
    </row>
    <row r="332" spans="1:12" ht="15" x14ac:dyDescent="0.25">
      <c r="A332" s="23"/>
      <c r="B332" s="15"/>
      <c r="C332" s="11"/>
      <c r="D332" s="7" t="s">
        <v>23</v>
      </c>
      <c r="E332" s="42" t="s">
        <v>45</v>
      </c>
      <c r="F332" s="43">
        <v>40</v>
      </c>
      <c r="G332" s="43">
        <v>2.2000000000000002</v>
      </c>
      <c r="H332" s="43">
        <v>0.2</v>
      </c>
      <c r="I332" s="43">
        <v>14.6</v>
      </c>
      <c r="J332" s="43">
        <v>68.900000000000006</v>
      </c>
      <c r="K332" s="44"/>
      <c r="L332" s="43"/>
    </row>
    <row r="333" spans="1:12" ht="15" x14ac:dyDescent="0.25">
      <c r="A333" s="23"/>
      <c r="B333" s="15"/>
      <c r="C333" s="11"/>
      <c r="D333" s="7" t="s">
        <v>24</v>
      </c>
      <c r="E333" s="42"/>
      <c r="F333" s="43"/>
      <c r="G333" s="43"/>
      <c r="H333" s="43"/>
      <c r="I333" s="43"/>
      <c r="J333" s="43"/>
      <c r="K333" s="44"/>
      <c r="L333" s="43"/>
    </row>
    <row r="334" spans="1:12" ht="15" x14ac:dyDescent="0.25">
      <c r="A334" s="23"/>
      <c r="B334" s="15"/>
      <c r="C334" s="11"/>
      <c r="D334" s="6"/>
      <c r="E334" s="42"/>
      <c r="F334" s="43"/>
      <c r="G334" s="43"/>
      <c r="H334" s="43"/>
      <c r="I334" s="43"/>
      <c r="J334" s="43"/>
      <c r="K334" s="44"/>
      <c r="L334" s="43"/>
    </row>
    <row r="335" spans="1:12" ht="15" x14ac:dyDescent="0.25">
      <c r="A335" s="23"/>
      <c r="B335" s="15"/>
      <c r="C335" s="11"/>
      <c r="D335" s="6"/>
      <c r="E335" s="42"/>
      <c r="F335" s="43"/>
      <c r="G335" s="43"/>
      <c r="H335" s="43"/>
      <c r="I335" s="43"/>
      <c r="J335" s="43"/>
      <c r="K335" s="44"/>
      <c r="L335" s="43"/>
    </row>
    <row r="336" spans="1:12" ht="15" x14ac:dyDescent="0.25">
      <c r="A336" s="24"/>
      <c r="B336" s="17"/>
      <c r="C336" s="8"/>
      <c r="D336" s="18" t="s">
        <v>33</v>
      </c>
      <c r="E336" s="9"/>
      <c r="F336" s="19">
        <f>SUM(F329:F335)</f>
        <v>500</v>
      </c>
      <c r="G336" s="19">
        <f t="shared" ref="G336:J336" si="136">SUM(G329:G335)</f>
        <v>15.600000000000001</v>
      </c>
      <c r="H336" s="19">
        <f t="shared" si="136"/>
        <v>16</v>
      </c>
      <c r="I336" s="19">
        <f t="shared" si="136"/>
        <v>69.599999999999994</v>
      </c>
      <c r="J336" s="19">
        <f t="shared" si="136"/>
        <v>475.1</v>
      </c>
      <c r="K336" s="25"/>
      <c r="L336" s="19">
        <f t="shared" ref="L336" si="137">SUM(L329:L335)</f>
        <v>0</v>
      </c>
    </row>
    <row r="337" spans="1:12" ht="15" x14ac:dyDescent="0.25">
      <c r="A337" s="26">
        <f>A329</f>
        <v>4</v>
      </c>
      <c r="B337" s="13">
        <f>B329</f>
        <v>3</v>
      </c>
      <c r="C337" s="10" t="s">
        <v>25</v>
      </c>
      <c r="D337" s="7" t="s">
        <v>26</v>
      </c>
      <c r="E337" s="42" t="s">
        <v>77</v>
      </c>
      <c r="F337" s="43">
        <v>60</v>
      </c>
      <c r="G337" s="43">
        <v>2</v>
      </c>
      <c r="H337" s="43">
        <v>6.9</v>
      </c>
      <c r="I337" s="43">
        <v>5.0999999999999996</v>
      </c>
      <c r="J337" s="43">
        <v>91.3</v>
      </c>
      <c r="K337" s="44"/>
      <c r="L337" s="43"/>
    </row>
    <row r="338" spans="1:12" ht="25.5" x14ac:dyDescent="0.25">
      <c r="A338" s="23"/>
      <c r="B338" s="15"/>
      <c r="C338" s="11"/>
      <c r="D338" s="7" t="s">
        <v>27</v>
      </c>
      <c r="E338" s="42" t="s">
        <v>109</v>
      </c>
      <c r="F338" s="43">
        <v>230</v>
      </c>
      <c r="G338" s="43">
        <v>5.7</v>
      </c>
      <c r="H338" s="43">
        <v>5.6</v>
      </c>
      <c r="I338" s="43">
        <v>26.8</v>
      </c>
      <c r="J338" s="43">
        <v>189</v>
      </c>
      <c r="K338" s="44"/>
      <c r="L338" s="43"/>
    </row>
    <row r="339" spans="1:12" ht="15" x14ac:dyDescent="0.25">
      <c r="A339" s="23"/>
      <c r="B339" s="15"/>
      <c r="C339" s="11"/>
      <c r="D339" s="7" t="s">
        <v>28</v>
      </c>
      <c r="E339" s="42" t="s">
        <v>110</v>
      </c>
      <c r="F339" s="43">
        <v>150</v>
      </c>
      <c r="G339" s="43">
        <v>11.8</v>
      </c>
      <c r="H339" s="43">
        <v>11.8</v>
      </c>
      <c r="I339" s="43">
        <v>31.8</v>
      </c>
      <c r="J339" s="43">
        <v>259.10000000000002</v>
      </c>
      <c r="K339" s="44"/>
      <c r="L339" s="43"/>
    </row>
    <row r="340" spans="1:12" ht="15" x14ac:dyDescent="0.25">
      <c r="A340" s="23"/>
      <c r="B340" s="15"/>
      <c r="C340" s="11"/>
      <c r="D340" s="7" t="s">
        <v>29</v>
      </c>
      <c r="E340" s="42"/>
      <c r="F340" s="43"/>
      <c r="G340" s="43"/>
      <c r="H340" s="43"/>
      <c r="I340" s="43"/>
      <c r="J340" s="43"/>
      <c r="K340" s="44"/>
      <c r="L340" s="43"/>
    </row>
    <row r="341" spans="1:12" ht="15" x14ac:dyDescent="0.25">
      <c r="A341" s="23"/>
      <c r="B341" s="15"/>
      <c r="C341" s="11"/>
      <c r="D341" s="7" t="s">
        <v>30</v>
      </c>
      <c r="E341" s="42" t="s">
        <v>40</v>
      </c>
      <c r="F341" s="43">
        <v>200</v>
      </c>
      <c r="G341" s="43">
        <v>0</v>
      </c>
      <c r="H341" s="43">
        <v>0</v>
      </c>
      <c r="I341" s="43">
        <v>9.8000000000000007</v>
      </c>
      <c r="J341" s="43">
        <v>39.700000000000003</v>
      </c>
      <c r="K341" s="44"/>
      <c r="L341" s="43"/>
    </row>
    <row r="342" spans="1:12" ht="15" x14ac:dyDescent="0.25">
      <c r="A342" s="23"/>
      <c r="B342" s="15"/>
      <c r="C342" s="11"/>
      <c r="D342" s="7" t="s">
        <v>31</v>
      </c>
      <c r="E342" s="42" t="s">
        <v>45</v>
      </c>
      <c r="F342" s="43">
        <v>30</v>
      </c>
      <c r="G342" s="43">
        <v>2.2000000000000002</v>
      </c>
      <c r="H342" s="43">
        <v>0.2</v>
      </c>
      <c r="I342" s="43">
        <v>14.6</v>
      </c>
      <c r="J342" s="43">
        <v>68.900000000000006</v>
      </c>
      <c r="K342" s="44"/>
      <c r="L342" s="43"/>
    </row>
    <row r="343" spans="1:12" ht="15" x14ac:dyDescent="0.25">
      <c r="A343" s="23"/>
      <c r="B343" s="15"/>
      <c r="C343" s="11"/>
      <c r="D343" s="7" t="s">
        <v>32</v>
      </c>
      <c r="E343" s="42" t="s">
        <v>46</v>
      </c>
      <c r="F343" s="43">
        <v>30</v>
      </c>
      <c r="G343" s="43">
        <v>2.2000000000000002</v>
      </c>
      <c r="H343" s="43">
        <v>0.2</v>
      </c>
      <c r="I343" s="43">
        <v>14.6</v>
      </c>
      <c r="J343" s="43">
        <v>68.900000000000006</v>
      </c>
      <c r="K343" s="44"/>
      <c r="L343" s="43"/>
    </row>
    <row r="344" spans="1:12" ht="15" x14ac:dyDescent="0.25">
      <c r="A344" s="23"/>
      <c r="B344" s="15"/>
      <c r="C344" s="11"/>
      <c r="D344" s="6"/>
      <c r="E344" s="42"/>
      <c r="F344" s="43"/>
      <c r="G344" s="43"/>
      <c r="H344" s="43"/>
      <c r="I344" s="43"/>
      <c r="J344" s="43"/>
      <c r="K344" s="44"/>
      <c r="L344" s="43"/>
    </row>
    <row r="345" spans="1:12" ht="15" x14ac:dyDescent="0.25">
      <c r="A345" s="23"/>
      <c r="B345" s="15"/>
      <c r="C345" s="11"/>
      <c r="D345" s="6"/>
      <c r="E345" s="42"/>
      <c r="F345" s="43"/>
      <c r="G345" s="43"/>
      <c r="H345" s="43"/>
      <c r="I345" s="43"/>
      <c r="J345" s="43"/>
      <c r="K345" s="44"/>
      <c r="L345" s="43"/>
    </row>
    <row r="346" spans="1:12" ht="15" x14ac:dyDescent="0.25">
      <c r="A346" s="24"/>
      <c r="B346" s="17"/>
      <c r="C346" s="8"/>
      <c r="D346" s="18" t="s">
        <v>33</v>
      </c>
      <c r="E346" s="9"/>
      <c r="F346" s="19">
        <f>SUM(F337:F345)</f>
        <v>700</v>
      </c>
      <c r="G346" s="19">
        <f t="shared" ref="G346:J346" si="138">SUM(G337:G345)</f>
        <v>23.9</v>
      </c>
      <c r="H346" s="19">
        <f t="shared" si="138"/>
        <v>24.7</v>
      </c>
      <c r="I346" s="19">
        <f t="shared" si="138"/>
        <v>102.69999999999999</v>
      </c>
      <c r="J346" s="19">
        <f t="shared" si="138"/>
        <v>716.90000000000009</v>
      </c>
      <c r="K346" s="25"/>
      <c r="L346" s="19">
        <f t="shared" ref="L346" si="139">SUM(L337:L345)</f>
        <v>0</v>
      </c>
    </row>
    <row r="347" spans="1:12" ht="15.75" thickBot="1" x14ac:dyDescent="0.25">
      <c r="A347" s="29">
        <f>A329</f>
        <v>4</v>
      </c>
      <c r="B347" s="30">
        <f>B329</f>
        <v>3</v>
      </c>
      <c r="C347" s="54" t="s">
        <v>4</v>
      </c>
      <c r="D347" s="55"/>
      <c r="E347" s="31"/>
      <c r="F347" s="32">
        <f>F336+F346</f>
        <v>1200</v>
      </c>
      <c r="G347" s="32">
        <f t="shared" ref="G347:J347" si="140">G336+G346</f>
        <v>39.5</v>
      </c>
      <c r="H347" s="32">
        <f t="shared" si="140"/>
        <v>40.700000000000003</v>
      </c>
      <c r="I347" s="32">
        <f t="shared" si="140"/>
        <v>172.29999999999998</v>
      </c>
      <c r="J347" s="32">
        <f t="shared" si="140"/>
        <v>1192</v>
      </c>
      <c r="K347" s="32"/>
      <c r="L347" s="32">
        <f t="shared" ref="L347" si="141">L336+L346</f>
        <v>0</v>
      </c>
    </row>
    <row r="348" spans="1:12" ht="38.25" x14ac:dyDescent="0.25">
      <c r="A348" s="20">
        <v>4</v>
      </c>
      <c r="B348" s="21">
        <v>4</v>
      </c>
      <c r="C348" s="22" t="s">
        <v>20</v>
      </c>
      <c r="D348" s="5" t="s">
        <v>21</v>
      </c>
      <c r="E348" s="39" t="s">
        <v>111</v>
      </c>
      <c r="F348" s="40">
        <v>210</v>
      </c>
      <c r="G348" s="40">
        <v>14</v>
      </c>
      <c r="H348" s="40">
        <v>16.600000000000001</v>
      </c>
      <c r="I348" s="40">
        <v>43.8</v>
      </c>
      <c r="J348" s="40">
        <v>372</v>
      </c>
      <c r="K348" s="41"/>
      <c r="L348" s="40"/>
    </row>
    <row r="349" spans="1:12" ht="15" x14ac:dyDescent="0.25">
      <c r="A349" s="23"/>
      <c r="B349" s="15"/>
      <c r="C349" s="11"/>
      <c r="D349" s="6"/>
      <c r="E349" s="42"/>
      <c r="F349" s="43"/>
      <c r="G349" s="43"/>
      <c r="H349" s="43"/>
      <c r="I349" s="43"/>
      <c r="J349" s="43"/>
      <c r="K349" s="44"/>
      <c r="L349" s="43"/>
    </row>
    <row r="350" spans="1:12" ht="15" x14ac:dyDescent="0.25">
      <c r="A350" s="23"/>
      <c r="B350" s="15"/>
      <c r="C350" s="11"/>
      <c r="D350" s="7" t="s">
        <v>22</v>
      </c>
      <c r="E350" s="42" t="s">
        <v>40</v>
      </c>
      <c r="F350" s="43">
        <v>200</v>
      </c>
      <c r="G350" s="43">
        <v>0</v>
      </c>
      <c r="H350" s="43">
        <v>0</v>
      </c>
      <c r="I350" s="43">
        <v>9.8000000000000007</v>
      </c>
      <c r="J350" s="43">
        <v>39.700000000000003</v>
      </c>
      <c r="K350" s="44"/>
      <c r="L350" s="43"/>
    </row>
    <row r="351" spans="1:12" ht="15" x14ac:dyDescent="0.25">
      <c r="A351" s="23"/>
      <c r="B351" s="15"/>
      <c r="C351" s="11"/>
      <c r="D351" s="7" t="s">
        <v>23</v>
      </c>
      <c r="E351" s="42" t="s">
        <v>45</v>
      </c>
      <c r="F351" s="43">
        <v>30</v>
      </c>
      <c r="G351" s="43">
        <v>2.2000000000000002</v>
      </c>
      <c r="H351" s="43">
        <v>0.2</v>
      </c>
      <c r="I351" s="43">
        <v>14.6</v>
      </c>
      <c r="J351" s="43">
        <v>68.900000000000006</v>
      </c>
      <c r="K351" s="44"/>
      <c r="L351" s="43"/>
    </row>
    <row r="352" spans="1:12" ht="15" x14ac:dyDescent="0.25">
      <c r="A352" s="23"/>
      <c r="B352" s="15"/>
      <c r="C352" s="11"/>
      <c r="D352" s="7" t="s">
        <v>24</v>
      </c>
      <c r="E352" s="42"/>
      <c r="F352" s="43"/>
      <c r="G352" s="43"/>
      <c r="H352" s="43"/>
      <c r="I352" s="43"/>
      <c r="J352" s="43"/>
      <c r="K352" s="44"/>
      <c r="L352" s="43"/>
    </row>
    <row r="353" spans="1:12" ht="15" x14ac:dyDescent="0.25">
      <c r="A353" s="23"/>
      <c r="B353" s="15"/>
      <c r="C353" s="11"/>
      <c r="D353" s="6"/>
      <c r="E353" s="42"/>
      <c r="F353" s="43"/>
      <c r="G353" s="43"/>
      <c r="H353" s="43"/>
      <c r="I353" s="43"/>
      <c r="J353" s="43"/>
      <c r="K353" s="44"/>
      <c r="L353" s="43"/>
    </row>
    <row r="354" spans="1:12" ht="15" x14ac:dyDescent="0.25">
      <c r="A354" s="23"/>
      <c r="B354" s="15"/>
      <c r="C354" s="11"/>
      <c r="D354" s="6"/>
      <c r="E354" s="42"/>
      <c r="F354" s="43"/>
      <c r="G354" s="43"/>
      <c r="H354" s="43"/>
      <c r="I354" s="43"/>
      <c r="J354" s="43"/>
      <c r="K354" s="44"/>
      <c r="L354" s="43"/>
    </row>
    <row r="355" spans="1:12" ht="15" x14ac:dyDescent="0.25">
      <c r="A355" s="24"/>
      <c r="B355" s="17"/>
      <c r="C355" s="8"/>
      <c r="D355" s="18" t="s">
        <v>33</v>
      </c>
      <c r="E355" s="9"/>
      <c r="F355" s="19">
        <f>SUM(F348:F354)</f>
        <v>440</v>
      </c>
      <c r="G355" s="19">
        <f t="shared" ref="G355:J355" si="142">SUM(G348:G354)</f>
        <v>16.2</v>
      </c>
      <c r="H355" s="19">
        <f t="shared" si="142"/>
        <v>16.8</v>
      </c>
      <c r="I355" s="19">
        <f t="shared" si="142"/>
        <v>68.199999999999989</v>
      </c>
      <c r="J355" s="19">
        <f t="shared" si="142"/>
        <v>480.6</v>
      </c>
      <c r="K355" s="25"/>
      <c r="L355" s="19">
        <f t="shared" ref="L355" si="143">SUM(L348:L354)</f>
        <v>0</v>
      </c>
    </row>
    <row r="356" spans="1:12" ht="15" x14ac:dyDescent="0.25">
      <c r="A356" s="26">
        <f>A348</f>
        <v>4</v>
      </c>
      <c r="B356" s="13">
        <f>B348</f>
        <v>4</v>
      </c>
      <c r="C356" s="10" t="s">
        <v>25</v>
      </c>
      <c r="D356" s="7" t="s">
        <v>26</v>
      </c>
      <c r="E356" s="42"/>
      <c r="F356" s="43"/>
      <c r="G356" s="43"/>
      <c r="H356" s="43"/>
      <c r="I356" s="43"/>
      <c r="J356" s="43"/>
      <c r="K356" s="44"/>
      <c r="L356" s="43"/>
    </row>
    <row r="357" spans="1:12" ht="15" x14ac:dyDescent="0.25">
      <c r="A357" s="23"/>
      <c r="B357" s="15"/>
      <c r="C357" s="11"/>
      <c r="D357" s="7" t="s">
        <v>27</v>
      </c>
      <c r="E357" s="42" t="s">
        <v>78</v>
      </c>
      <c r="F357" s="43">
        <v>250</v>
      </c>
      <c r="G357" s="43">
        <v>3.7</v>
      </c>
      <c r="H357" s="43">
        <v>4.0999999999999996</v>
      </c>
      <c r="I357" s="43">
        <v>12.8</v>
      </c>
      <c r="J357" s="43">
        <v>79.5</v>
      </c>
      <c r="K357" s="44"/>
      <c r="L357" s="43"/>
    </row>
    <row r="358" spans="1:12" ht="25.5" x14ac:dyDescent="0.25">
      <c r="A358" s="23"/>
      <c r="B358" s="15"/>
      <c r="C358" s="11"/>
      <c r="D358" s="7" t="s">
        <v>28</v>
      </c>
      <c r="E358" s="42" t="s">
        <v>112</v>
      </c>
      <c r="F358" s="43">
        <v>200</v>
      </c>
      <c r="G358" s="43">
        <v>15.7</v>
      </c>
      <c r="H358" s="43">
        <v>19.899999999999999</v>
      </c>
      <c r="I358" s="43">
        <v>50.2</v>
      </c>
      <c r="J358" s="43">
        <v>453.3</v>
      </c>
      <c r="K358" s="44"/>
      <c r="L358" s="43"/>
    </row>
    <row r="359" spans="1:12" ht="15" x14ac:dyDescent="0.25">
      <c r="A359" s="23"/>
      <c r="B359" s="15"/>
      <c r="C359" s="11"/>
      <c r="D359" s="7" t="s">
        <v>29</v>
      </c>
      <c r="E359" s="42"/>
      <c r="F359" s="43"/>
      <c r="G359" s="43"/>
      <c r="H359" s="43"/>
      <c r="I359" s="43"/>
      <c r="J359" s="43"/>
      <c r="K359" s="44"/>
      <c r="L359" s="43"/>
    </row>
    <row r="360" spans="1:12" ht="15" x14ac:dyDescent="0.25">
      <c r="A360" s="23"/>
      <c r="B360" s="15"/>
      <c r="C360" s="11"/>
      <c r="D360" s="7" t="s">
        <v>30</v>
      </c>
      <c r="E360" s="42" t="s">
        <v>44</v>
      </c>
      <c r="F360" s="43">
        <v>200</v>
      </c>
      <c r="G360" s="43">
        <v>0</v>
      </c>
      <c r="H360" s="43">
        <v>0</v>
      </c>
      <c r="I360" s="43">
        <v>9.6999999999999993</v>
      </c>
      <c r="J360" s="43">
        <v>38.700000000000003</v>
      </c>
      <c r="K360" s="44"/>
      <c r="L360" s="43"/>
    </row>
    <row r="361" spans="1:12" ht="15" x14ac:dyDescent="0.25">
      <c r="A361" s="23"/>
      <c r="B361" s="15"/>
      <c r="C361" s="11"/>
      <c r="D361" s="7" t="s">
        <v>31</v>
      </c>
      <c r="E361" s="42" t="s">
        <v>45</v>
      </c>
      <c r="F361" s="43">
        <v>30</v>
      </c>
      <c r="G361" s="43">
        <v>2.2000000000000002</v>
      </c>
      <c r="H361" s="43">
        <v>0.2</v>
      </c>
      <c r="I361" s="43">
        <v>14.6</v>
      </c>
      <c r="J361" s="43">
        <v>68.900000000000006</v>
      </c>
      <c r="K361" s="44"/>
      <c r="L361" s="43"/>
    </row>
    <row r="362" spans="1:12" ht="15" x14ac:dyDescent="0.25">
      <c r="A362" s="23"/>
      <c r="B362" s="15"/>
      <c r="C362" s="11"/>
      <c r="D362" s="7" t="s">
        <v>32</v>
      </c>
      <c r="E362" s="42" t="s">
        <v>46</v>
      </c>
      <c r="F362" s="43">
        <v>30</v>
      </c>
      <c r="G362" s="43">
        <v>2.2000000000000002</v>
      </c>
      <c r="H362" s="43">
        <v>0.2</v>
      </c>
      <c r="I362" s="43">
        <v>14.6</v>
      </c>
      <c r="J362" s="43">
        <v>68.900000000000006</v>
      </c>
      <c r="K362" s="44"/>
      <c r="L362" s="43"/>
    </row>
    <row r="363" spans="1:12" ht="15" x14ac:dyDescent="0.25">
      <c r="A363" s="23"/>
      <c r="B363" s="15"/>
      <c r="C363" s="11"/>
      <c r="D363" s="6"/>
      <c r="E363" s="42"/>
      <c r="F363" s="43"/>
      <c r="G363" s="43"/>
      <c r="H363" s="43"/>
      <c r="I363" s="43"/>
      <c r="J363" s="43"/>
      <c r="K363" s="44"/>
      <c r="L363" s="43"/>
    </row>
    <row r="364" spans="1:12" ht="15" x14ac:dyDescent="0.25">
      <c r="A364" s="23"/>
      <c r="B364" s="15"/>
      <c r="C364" s="11"/>
      <c r="D364" s="6"/>
      <c r="E364" s="42"/>
      <c r="F364" s="43"/>
      <c r="G364" s="43"/>
      <c r="H364" s="43"/>
      <c r="I364" s="43"/>
      <c r="J364" s="43"/>
      <c r="K364" s="44"/>
      <c r="L364" s="43"/>
    </row>
    <row r="365" spans="1:12" ht="15" x14ac:dyDescent="0.25">
      <c r="A365" s="24"/>
      <c r="B365" s="17"/>
      <c r="C365" s="8"/>
      <c r="D365" s="18" t="s">
        <v>33</v>
      </c>
      <c r="E365" s="9"/>
      <c r="F365" s="19">
        <f>SUM(F356:F364)</f>
        <v>710</v>
      </c>
      <c r="G365" s="19">
        <f t="shared" ref="G365:J365" si="144">SUM(G356:G364)</f>
        <v>23.799999999999997</v>
      </c>
      <c r="H365" s="19">
        <f t="shared" si="144"/>
        <v>24.4</v>
      </c>
      <c r="I365" s="19">
        <f t="shared" si="144"/>
        <v>101.89999999999999</v>
      </c>
      <c r="J365" s="19">
        <f t="shared" si="144"/>
        <v>709.3</v>
      </c>
      <c r="K365" s="25"/>
      <c r="L365" s="19">
        <f t="shared" ref="L365" si="145">SUM(L356:L364)</f>
        <v>0</v>
      </c>
    </row>
    <row r="366" spans="1:12" ht="15.75" thickBot="1" x14ac:dyDescent="0.25">
      <c r="A366" s="29">
        <f>A348</f>
        <v>4</v>
      </c>
      <c r="B366" s="30">
        <f>B348</f>
        <v>4</v>
      </c>
      <c r="C366" s="54" t="s">
        <v>4</v>
      </c>
      <c r="D366" s="55"/>
      <c r="E366" s="31"/>
      <c r="F366" s="32">
        <f>F355+F365</f>
        <v>1150</v>
      </c>
      <c r="G366" s="32">
        <f t="shared" ref="G366:J366" si="146">G355+G365</f>
        <v>40</v>
      </c>
      <c r="H366" s="32">
        <f t="shared" si="146"/>
        <v>41.2</v>
      </c>
      <c r="I366" s="32">
        <f t="shared" si="146"/>
        <v>170.09999999999997</v>
      </c>
      <c r="J366" s="32">
        <f t="shared" si="146"/>
        <v>1189.9000000000001</v>
      </c>
      <c r="K366" s="32"/>
      <c r="L366" s="32">
        <f t="shared" ref="L366" si="147">L355+L365</f>
        <v>0</v>
      </c>
    </row>
    <row r="367" spans="1:12" ht="25.5" x14ac:dyDescent="0.25">
      <c r="A367" s="20">
        <v>4</v>
      </c>
      <c r="B367" s="21">
        <v>5</v>
      </c>
      <c r="C367" s="22" t="s">
        <v>20</v>
      </c>
      <c r="D367" s="5" t="s">
        <v>21</v>
      </c>
      <c r="E367" s="39" t="s">
        <v>113</v>
      </c>
      <c r="F367" s="40">
        <v>280</v>
      </c>
      <c r="G367" s="40">
        <v>14</v>
      </c>
      <c r="H367" s="40">
        <v>16.399999999999999</v>
      </c>
      <c r="I367" s="40">
        <v>44.1</v>
      </c>
      <c r="J367" s="40">
        <v>380.3</v>
      </c>
      <c r="K367" s="41"/>
      <c r="L367" s="40"/>
    </row>
    <row r="368" spans="1:12" ht="15" x14ac:dyDescent="0.25">
      <c r="A368" s="23"/>
      <c r="B368" s="15"/>
      <c r="C368" s="11"/>
      <c r="D368" s="6"/>
      <c r="E368" s="42"/>
      <c r="F368" s="43"/>
      <c r="G368" s="43"/>
      <c r="H368" s="43"/>
      <c r="I368" s="43"/>
      <c r="J368" s="43"/>
      <c r="K368" s="44"/>
      <c r="L368" s="43"/>
    </row>
    <row r="369" spans="1:12" ht="15" x14ac:dyDescent="0.25">
      <c r="A369" s="23"/>
      <c r="B369" s="15"/>
      <c r="C369" s="11"/>
      <c r="D369" s="7" t="s">
        <v>22</v>
      </c>
      <c r="E369" s="42" t="s">
        <v>40</v>
      </c>
      <c r="F369" s="43">
        <v>200</v>
      </c>
      <c r="G369" s="43">
        <v>0</v>
      </c>
      <c r="H369" s="43">
        <v>0</v>
      </c>
      <c r="I369" s="43">
        <v>9.8000000000000007</v>
      </c>
      <c r="J369" s="43">
        <v>39.700000000000003</v>
      </c>
      <c r="K369" s="44"/>
      <c r="L369" s="43"/>
    </row>
    <row r="370" spans="1:12" ht="15" x14ac:dyDescent="0.25">
      <c r="A370" s="23"/>
      <c r="B370" s="15"/>
      <c r="C370" s="11"/>
      <c r="D370" s="7" t="s">
        <v>23</v>
      </c>
      <c r="E370" s="42" t="s">
        <v>45</v>
      </c>
      <c r="F370" s="43">
        <v>30</v>
      </c>
      <c r="G370" s="43">
        <v>2.2000000000000002</v>
      </c>
      <c r="H370" s="43">
        <v>0.2</v>
      </c>
      <c r="I370" s="43">
        <v>14.6</v>
      </c>
      <c r="J370" s="43">
        <v>68.900000000000006</v>
      </c>
      <c r="K370" s="44"/>
      <c r="L370" s="43"/>
    </row>
    <row r="371" spans="1:12" ht="15" x14ac:dyDescent="0.25">
      <c r="A371" s="23"/>
      <c r="B371" s="15"/>
      <c r="C371" s="11"/>
      <c r="D371" s="7" t="s">
        <v>24</v>
      </c>
      <c r="E371" s="42"/>
      <c r="F371" s="43"/>
      <c r="G371" s="43"/>
      <c r="H371" s="43"/>
      <c r="I371" s="43"/>
      <c r="J371" s="43"/>
      <c r="K371" s="44"/>
      <c r="L371" s="43"/>
    </row>
    <row r="372" spans="1:12" ht="15" x14ac:dyDescent="0.25">
      <c r="A372" s="23"/>
      <c r="B372" s="15"/>
      <c r="C372" s="11"/>
      <c r="D372" s="6"/>
      <c r="E372" s="42"/>
      <c r="F372" s="43"/>
      <c r="G372" s="43"/>
      <c r="H372" s="43"/>
      <c r="I372" s="43"/>
      <c r="J372" s="43"/>
      <c r="K372" s="44"/>
      <c r="L372" s="43"/>
    </row>
    <row r="373" spans="1:12" ht="15" x14ac:dyDescent="0.25">
      <c r="A373" s="23"/>
      <c r="B373" s="15"/>
      <c r="C373" s="11"/>
      <c r="D373" s="6"/>
      <c r="E373" s="42"/>
      <c r="F373" s="43"/>
      <c r="G373" s="43"/>
      <c r="H373" s="43"/>
      <c r="I373" s="43"/>
      <c r="J373" s="43"/>
      <c r="K373" s="44"/>
      <c r="L373" s="43"/>
    </row>
    <row r="374" spans="1:12" ht="15" x14ac:dyDescent="0.25">
      <c r="A374" s="24"/>
      <c r="B374" s="17"/>
      <c r="C374" s="8"/>
      <c r="D374" s="18" t="s">
        <v>33</v>
      </c>
      <c r="E374" s="9"/>
      <c r="F374" s="19">
        <f>SUM(F367:F373)</f>
        <v>510</v>
      </c>
      <c r="G374" s="19">
        <f t="shared" ref="G374:J374" si="148">SUM(G367:G373)</f>
        <v>16.2</v>
      </c>
      <c r="H374" s="19">
        <f t="shared" si="148"/>
        <v>16.599999999999998</v>
      </c>
      <c r="I374" s="19">
        <f t="shared" si="148"/>
        <v>68.5</v>
      </c>
      <c r="J374" s="19">
        <f t="shared" si="148"/>
        <v>488.9</v>
      </c>
      <c r="K374" s="25"/>
      <c r="L374" s="19">
        <f t="shared" ref="L374" si="149">SUM(L367:L373)</f>
        <v>0</v>
      </c>
    </row>
    <row r="375" spans="1:12" ht="15" x14ac:dyDescent="0.25">
      <c r="A375" s="26">
        <f>A367</f>
        <v>4</v>
      </c>
      <c r="B375" s="13">
        <f>B367</f>
        <v>5</v>
      </c>
      <c r="C375" s="10" t="s">
        <v>25</v>
      </c>
      <c r="D375" s="7" t="s">
        <v>26</v>
      </c>
      <c r="E375" s="42"/>
      <c r="F375" s="43"/>
      <c r="G375" s="43"/>
      <c r="H375" s="43"/>
      <c r="I375" s="43"/>
      <c r="J375" s="43"/>
      <c r="K375" s="44"/>
      <c r="L375" s="43"/>
    </row>
    <row r="376" spans="1:12" ht="15" x14ac:dyDescent="0.25">
      <c r="A376" s="23"/>
      <c r="B376" s="15"/>
      <c r="C376" s="11"/>
      <c r="D376" s="7" t="s">
        <v>27</v>
      </c>
      <c r="E376" s="42" t="s">
        <v>82</v>
      </c>
      <c r="F376" s="43">
        <v>200</v>
      </c>
      <c r="G376" s="43">
        <v>3.7</v>
      </c>
      <c r="H376" s="43">
        <v>5.2</v>
      </c>
      <c r="I376" s="43">
        <v>22.6</v>
      </c>
      <c r="J376" s="43">
        <v>149.6</v>
      </c>
      <c r="K376" s="44"/>
      <c r="L376" s="43"/>
    </row>
    <row r="377" spans="1:12" ht="15" x14ac:dyDescent="0.25">
      <c r="A377" s="23"/>
      <c r="B377" s="15"/>
      <c r="C377" s="11"/>
      <c r="D377" s="7" t="s">
        <v>28</v>
      </c>
      <c r="E377" s="42" t="s">
        <v>114</v>
      </c>
      <c r="F377" s="43">
        <v>100</v>
      </c>
      <c r="G377" s="43">
        <v>11.9</v>
      </c>
      <c r="H377" s="43">
        <v>13.8</v>
      </c>
      <c r="I377" s="43">
        <v>20.7</v>
      </c>
      <c r="J377" s="43">
        <v>122.7</v>
      </c>
      <c r="K377" s="44"/>
      <c r="L377" s="43"/>
    </row>
    <row r="378" spans="1:12" ht="15" x14ac:dyDescent="0.25">
      <c r="A378" s="23"/>
      <c r="B378" s="15"/>
      <c r="C378" s="11"/>
      <c r="D378" s="7" t="s">
        <v>29</v>
      </c>
      <c r="E378" s="42" t="s">
        <v>115</v>
      </c>
      <c r="F378" s="43">
        <v>150</v>
      </c>
      <c r="G378" s="43">
        <v>3.8</v>
      </c>
      <c r="H378" s="43">
        <v>5.3</v>
      </c>
      <c r="I378" s="43">
        <v>10</v>
      </c>
      <c r="J378" s="43">
        <v>214</v>
      </c>
      <c r="K378" s="44"/>
      <c r="L378" s="43"/>
    </row>
    <row r="379" spans="1:12" ht="15" x14ac:dyDescent="0.25">
      <c r="A379" s="23"/>
      <c r="B379" s="15"/>
      <c r="C379" s="11"/>
      <c r="D379" s="7" t="s">
        <v>30</v>
      </c>
      <c r="E379" s="42" t="s">
        <v>56</v>
      </c>
      <c r="F379" s="43">
        <v>200</v>
      </c>
      <c r="G379" s="43">
        <v>0</v>
      </c>
      <c r="H379" s="43">
        <v>0</v>
      </c>
      <c r="I379" s="43">
        <v>23.2</v>
      </c>
      <c r="J379" s="43">
        <v>92.7</v>
      </c>
      <c r="K379" s="44"/>
      <c r="L379" s="43"/>
    </row>
    <row r="380" spans="1:12" ht="15" x14ac:dyDescent="0.25">
      <c r="A380" s="23"/>
      <c r="B380" s="15"/>
      <c r="C380" s="11"/>
      <c r="D380" s="7" t="s">
        <v>31</v>
      </c>
      <c r="E380" s="42" t="s">
        <v>45</v>
      </c>
      <c r="F380" s="43">
        <v>30</v>
      </c>
      <c r="G380" s="43">
        <v>2.2000000000000002</v>
      </c>
      <c r="H380" s="43">
        <v>0.2</v>
      </c>
      <c r="I380" s="43">
        <v>14.6</v>
      </c>
      <c r="J380" s="43">
        <v>68.900000000000006</v>
      </c>
      <c r="K380" s="44"/>
      <c r="L380" s="43"/>
    </row>
    <row r="381" spans="1:12" ht="15" x14ac:dyDescent="0.25">
      <c r="A381" s="23"/>
      <c r="B381" s="15"/>
      <c r="C381" s="11"/>
      <c r="D381" s="7" t="s">
        <v>32</v>
      </c>
      <c r="E381" s="42" t="s">
        <v>46</v>
      </c>
      <c r="F381" s="43">
        <v>30</v>
      </c>
      <c r="G381" s="43">
        <v>2.2000000000000002</v>
      </c>
      <c r="H381" s="43">
        <v>0.2</v>
      </c>
      <c r="I381" s="43">
        <v>14.6</v>
      </c>
      <c r="J381" s="43">
        <v>68.900000000000006</v>
      </c>
      <c r="K381" s="44"/>
      <c r="L381" s="43"/>
    </row>
    <row r="382" spans="1:12" ht="15" x14ac:dyDescent="0.25">
      <c r="A382" s="23"/>
      <c r="B382" s="15"/>
      <c r="C382" s="11"/>
      <c r="D382" s="6"/>
      <c r="E382" s="42"/>
      <c r="F382" s="43"/>
      <c r="G382" s="43"/>
      <c r="H382" s="43"/>
      <c r="I382" s="43"/>
      <c r="J382" s="43"/>
      <c r="K382" s="44"/>
      <c r="L382" s="43"/>
    </row>
    <row r="383" spans="1:12" ht="15" x14ac:dyDescent="0.25">
      <c r="A383" s="23"/>
      <c r="B383" s="15"/>
      <c r="C383" s="11"/>
      <c r="D383" s="6"/>
      <c r="E383" s="42"/>
      <c r="F383" s="43"/>
      <c r="G383" s="43"/>
      <c r="H383" s="43"/>
      <c r="I383" s="43"/>
      <c r="J383" s="43"/>
      <c r="K383" s="44"/>
      <c r="L383" s="43"/>
    </row>
    <row r="384" spans="1:12" ht="15" x14ac:dyDescent="0.25">
      <c r="A384" s="24"/>
      <c r="B384" s="17"/>
      <c r="C384" s="8"/>
      <c r="D384" s="18" t="s">
        <v>33</v>
      </c>
      <c r="E384" s="9"/>
      <c r="F384" s="19">
        <f>SUM(F375:F383)</f>
        <v>710</v>
      </c>
      <c r="G384" s="19">
        <f t="shared" ref="G384:J384" si="150">SUM(G375:G383)</f>
        <v>23.8</v>
      </c>
      <c r="H384" s="19">
        <f t="shared" si="150"/>
        <v>24.7</v>
      </c>
      <c r="I384" s="19">
        <f t="shared" si="150"/>
        <v>105.69999999999999</v>
      </c>
      <c r="J384" s="19">
        <f t="shared" si="150"/>
        <v>716.8</v>
      </c>
      <c r="K384" s="25"/>
      <c r="L384" s="19">
        <f t="shared" ref="L384" si="151">SUM(L375:L383)</f>
        <v>0</v>
      </c>
    </row>
    <row r="385" spans="1:12" ht="15.75" thickBot="1" x14ac:dyDescent="0.25">
      <c r="A385" s="29">
        <f>A367</f>
        <v>4</v>
      </c>
      <c r="B385" s="30">
        <f>B367</f>
        <v>5</v>
      </c>
      <c r="C385" s="54" t="s">
        <v>4</v>
      </c>
      <c r="D385" s="55"/>
      <c r="E385" s="31"/>
      <c r="F385" s="32">
        <f>F374+F384</f>
        <v>1220</v>
      </c>
      <c r="G385" s="32">
        <f t="shared" ref="G385:J385" si="152">G374+G384</f>
        <v>40</v>
      </c>
      <c r="H385" s="32">
        <f t="shared" si="152"/>
        <v>41.3</v>
      </c>
      <c r="I385" s="32">
        <f t="shared" si="152"/>
        <v>174.2</v>
      </c>
      <c r="J385" s="32">
        <f t="shared" si="152"/>
        <v>1205.6999999999998</v>
      </c>
      <c r="K385" s="32"/>
      <c r="L385" s="32">
        <f t="shared" ref="L385" si="153">L374+L384</f>
        <v>0</v>
      </c>
    </row>
    <row r="386" spans="1:12" ht="13.5" thickBot="1" x14ac:dyDescent="0.25">
      <c r="A386" s="27"/>
      <c r="B386" s="28"/>
      <c r="C386" s="56" t="s">
        <v>5</v>
      </c>
      <c r="D386" s="56"/>
      <c r="E386" s="56"/>
      <c r="F386" s="34">
        <f>(F24+F43+F62+F81+F100+F119+F138+F157+F176+F195)/(IF(F24=0,0,1)+IF(F43=0,0,1)+IF(F62=0,0,1)+IF(F81=0,0,1)+IF(F100=0,0,1)+IF(F119=0,0,1)+IF(F138=0,0,1)+IF(F157=0,0,1)+IF(F176=0,0,1)+IF(F195=0,0,1))</f>
        <v>1233</v>
      </c>
      <c r="G386" s="34">
        <f t="shared" ref="G386:J386" si="154">(G24+G43+G62+G81+G100+G119+G138+G157+G176+G195)/(IF(G24=0,0,1)+IF(G43=0,0,1)+IF(G62=0,0,1)+IF(G81=0,0,1)+IF(G100=0,0,1)+IF(G119=0,0,1)+IF(G138=0,0,1)+IF(G157=0,0,1)+IF(G176=0,0,1)+IF(G195=0,0,1))</f>
        <v>39.599999999999994</v>
      </c>
      <c r="H386" s="34">
        <f t="shared" si="154"/>
        <v>40.669999999999995</v>
      </c>
      <c r="I386" s="34">
        <f t="shared" si="154"/>
        <v>175.12</v>
      </c>
      <c r="J386" s="34">
        <f t="shared" si="154"/>
        <v>1196.9499999999998</v>
      </c>
      <c r="K386" s="34"/>
      <c r="L386" s="34" t="e">
        <f t="shared" ref="L386" si="15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24">
    <mergeCell ref="C347:D347"/>
    <mergeCell ref="C366:D366"/>
    <mergeCell ref="C385:D385"/>
    <mergeCell ref="C81:D81"/>
    <mergeCell ref="C100:D100"/>
    <mergeCell ref="C24:D24"/>
    <mergeCell ref="C386:E386"/>
    <mergeCell ref="C195:D195"/>
    <mergeCell ref="C119:D119"/>
    <mergeCell ref="C138:D138"/>
    <mergeCell ref="C157:D157"/>
    <mergeCell ref="C176:D176"/>
    <mergeCell ref="C214:D214"/>
    <mergeCell ref="C233:D233"/>
    <mergeCell ref="C252:D252"/>
    <mergeCell ref="C271:D271"/>
    <mergeCell ref="C290:D290"/>
    <mergeCell ref="C309:D309"/>
    <mergeCell ref="C328:D328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dcterms:created xsi:type="dcterms:W3CDTF">2022-05-16T14:23:56Z</dcterms:created>
  <dcterms:modified xsi:type="dcterms:W3CDTF">2024-02-16T11:51:59Z</dcterms:modified>
</cp:coreProperties>
</file>